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6. Misiones oficiales\2019\"/>
    </mc:Choice>
  </mc:AlternateContent>
  <bookViews>
    <workbookView xWindow="0" yWindow="0" windowWidth="21600" windowHeight="9030" firstSheet="2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9" l="1"/>
  <c r="L7" i="9"/>
  <c r="L6" i="9"/>
  <c r="L5" i="9"/>
  <c r="L8" i="8"/>
  <c r="L7" i="8"/>
  <c r="L6" i="8"/>
  <c r="L5" i="8"/>
  <c r="L6" i="7"/>
  <c r="L5" i="7"/>
  <c r="L5" i="6" l="1"/>
  <c r="L12" i="5"/>
  <c r="L11" i="5"/>
  <c r="L10" i="5"/>
  <c r="L9" i="5"/>
  <c r="L8" i="5"/>
  <c r="C8" i="5"/>
  <c r="M7" i="5"/>
  <c r="M8" i="5" s="1"/>
  <c r="L7" i="5"/>
  <c r="L6" i="5"/>
  <c r="L5" i="5"/>
  <c r="L9" i="4" l="1"/>
  <c r="N8" i="4"/>
  <c r="N9" i="4" s="1"/>
  <c r="L7" i="4"/>
  <c r="M6" i="4"/>
  <c r="M7" i="4" s="1"/>
  <c r="L6" i="4"/>
  <c r="L5" i="4"/>
  <c r="F9" i="3" l="1"/>
  <c r="L9" i="3" s="1"/>
  <c r="F8" i="3"/>
  <c r="L8" i="3" s="1"/>
  <c r="F7" i="3"/>
  <c r="L7" i="3" s="1"/>
  <c r="L6" i="3"/>
  <c r="L5" i="3"/>
</calcChain>
</file>

<file path=xl/sharedStrings.xml><?xml version="1.0" encoding="utf-8"?>
<sst xmlns="http://schemas.openxmlformats.org/spreadsheetml/2006/main" count="519" uniqueCount="155">
  <si>
    <t>PROCURADURÍA PARA LA DEFENSA DE LOS DERECHOS HUMANOS</t>
  </si>
  <si>
    <t>DETALLE DE MISIONES OFICIALES AL EXTERIOR EJERCICIO 2019</t>
  </si>
  <si>
    <t>ENERO DE 2019</t>
  </si>
  <si>
    <t>NOMBRE</t>
  </si>
  <si>
    <t>CARGO</t>
  </si>
  <si>
    <t>DEPARTAMENTO</t>
  </si>
  <si>
    <t>PAÍS</t>
  </si>
  <si>
    <t>CIUDAD</t>
  </si>
  <si>
    <t>VIÁTICOS</t>
  </si>
  <si>
    <t>FUENTE</t>
  </si>
  <si>
    <t>GASTOS DE VIAJE</t>
  </si>
  <si>
    <t>GASTOS TERMINALES</t>
  </si>
  <si>
    <t>TOTAL PAGADO</t>
  </si>
  <si>
    <t>VALOR DEL PASAJE</t>
  </si>
  <si>
    <t>OBJETIVO DE LA MISIÓN</t>
  </si>
  <si>
    <t>FECHA SALIDA</t>
  </si>
  <si>
    <t>FECHA  REGRESO</t>
  </si>
  <si>
    <t>Licda. Silvia María Beatriz Campos Cevallos</t>
  </si>
  <si>
    <t>Procuradora Adjunta para la Defensa de los Derechos de las Personas Migrantes y Seguridad Ciudadana</t>
  </si>
  <si>
    <t>Procuraduría Adjunta para la Defensa de los Derechos  para las Personas Migrantes y Seguridd Ciudadana</t>
  </si>
  <si>
    <t>Guatemala</t>
  </si>
  <si>
    <t>Antigua Guatemala</t>
  </si>
  <si>
    <t>Proyecto Regional InfoSegura del Programa PNUD, PADF y USAID</t>
  </si>
  <si>
    <t>GOES</t>
  </si>
  <si>
    <t xml:space="preserve">Intercambio de Experiencias sobre gestión de información en casos de personas desaparecidas </t>
  </si>
  <si>
    <t>FEBRERO DE 2019</t>
  </si>
  <si>
    <t>No se realizaron misiones al exterior en el mes de febrero</t>
  </si>
  <si>
    <t>DETALLE DE MISIONES OFICIALES  AL EXTERIOR  EJERCICIO 2019</t>
  </si>
  <si>
    <t>MARZO DE 2019</t>
  </si>
  <si>
    <t>Licda. Raquel Caballero de Guevara</t>
  </si>
  <si>
    <t>Procurador para la Defensa de los Derechos Humanos</t>
  </si>
  <si>
    <t>Despacho</t>
  </si>
  <si>
    <t>Suiza</t>
  </si>
  <si>
    <t>Ginebra</t>
  </si>
  <si>
    <t>Participó  "Reunión Anual de GANHRI 2019"</t>
  </si>
  <si>
    <t>Licda. Ana Milagro Guevara de Medrano</t>
  </si>
  <si>
    <t>Procurador Adjunto para la Defensa de los Derechos del Medio Ambiente</t>
  </si>
  <si>
    <t>Procuraduría Adjunta para la Defensa de los Derechos del Medio Ambiente</t>
  </si>
  <si>
    <t>Participó   "Reunión Anual de GANHRI 2019"</t>
  </si>
  <si>
    <t>Dinamarca</t>
  </si>
  <si>
    <t>Copenhague</t>
  </si>
  <si>
    <t>Asistió  a taller  con tema principal sobre la utilización  de la plataforma FUSE  y una reunión con el equipo Océanos que desarrollaran proyecto bilateral con  la Procuraduría para la  Defensa de los Derechos Humanos</t>
  </si>
  <si>
    <t>Lic. Ricardo José Gómez Guerrero</t>
  </si>
  <si>
    <t>Procurador Adjunto para la Defensa de los Derechos Humanos</t>
  </si>
  <si>
    <t>Procuraduría Adjunta para la Defensa de los Derechos Humanos</t>
  </si>
  <si>
    <t>Licda. Claudia del Carmen Mendoza de Quijada</t>
  </si>
  <si>
    <t>Jefe del Departamento de Tecnologías de la Información</t>
  </si>
  <si>
    <t>Departamento de Tecnologías de la Información</t>
  </si>
  <si>
    <t>ABRIL  DE 2019</t>
  </si>
  <si>
    <t>Procuradora para la Defensa de los Derechos Humanos</t>
  </si>
  <si>
    <t>Brasil</t>
  </si>
  <si>
    <t>Salvador de Bahía</t>
  </si>
  <si>
    <t>G O E S</t>
  </si>
  <si>
    <t>Seminario Internacional de RELAF "Por el Derecho de vivir en familia y comunidad. Poner fin al encierro de niños y niñas sin cuidados parentales"</t>
  </si>
  <si>
    <t>Jefa del Departamento de Tecnologías de la Información</t>
  </si>
  <si>
    <t>Estados Unidos</t>
  </si>
  <si>
    <t>Nueva York</t>
  </si>
  <si>
    <t>"Décimo periodo de sesiones del Grupo de Trabajo de GANHRI", sobre el envejecimiento.</t>
  </si>
  <si>
    <t>Licda. Juana Mireya Tobar Navarrete</t>
  </si>
  <si>
    <t>Procuradora Adjunta para la Defensa de los Derechos Económicos, Sociales y Culturales</t>
  </si>
  <si>
    <t>Procuraduría Adjunta para la Defensa de los Derechos Económicos, Sociales y Culturales</t>
  </si>
  <si>
    <t>MAYO  DE 2019</t>
  </si>
  <si>
    <t>México</t>
  </si>
  <si>
    <t>Chiapas</t>
  </si>
  <si>
    <t>Sexta Visitaduría General</t>
  </si>
  <si>
    <t>"Foro Internacional DESCA y a la Agenda 2030 para el Desarrollo Sostenible, y participara en la Edición 2019, como Especialista en el Conversatorio: "El Papel de Ombudsperson en la Alianza Mundial para el Desarrollo Sostenible. La Declaración de Mérida. Retos y Perspectivas"</t>
  </si>
  <si>
    <t>Srta. María Hilda Rossana Sánchez González</t>
  </si>
  <si>
    <t>Jefa de Departamento de Relaciones Públicas y Protocolo</t>
  </si>
  <si>
    <t>Departamento de Relaciones Públicas y Protocolo</t>
  </si>
  <si>
    <t>Licda. Gladis Edubina Benítez de Ramos</t>
  </si>
  <si>
    <t>Delegada Departamental</t>
  </si>
  <si>
    <t>Delegación Departamental de La Unión</t>
  </si>
  <si>
    <t>Honduras</t>
  </si>
  <si>
    <t>San Lorenzo</t>
  </si>
  <si>
    <t>N / A</t>
  </si>
  <si>
    <t>Organización Internacional para las Migraciones (OIM)</t>
  </si>
  <si>
    <t>"V Intercambio de experiencia transfronteriza Honduras y El Salvador"</t>
  </si>
  <si>
    <t>Licda. Vilma Carlota Escobar de Pereira</t>
  </si>
  <si>
    <t>Jurídico</t>
  </si>
  <si>
    <t>Asunción de Mita (Jutiapa)</t>
  </si>
  <si>
    <t>Vía Terrestre en transporte Institucional</t>
  </si>
  <si>
    <t>"Visita de seguimiento en relación al caso "Mina Cerro Blanco para sostener reunión con personal de la Procuraduría de Derechos Humanos de Guatemala"</t>
  </si>
  <si>
    <t>Lic.  Orlando Antonio Orellana Cortez</t>
  </si>
  <si>
    <t>Srta. Jessica Romina Ikeda</t>
  </si>
  <si>
    <t>Colaborador de Comunicaciones</t>
  </si>
  <si>
    <t xml:space="preserve">Departamento de Comunicaciones </t>
  </si>
  <si>
    <t>José Benjamín Fuentez Benítez</t>
  </si>
  <si>
    <t>Motorista</t>
  </si>
  <si>
    <t>Sección Transporte</t>
  </si>
  <si>
    <t>JUNIO DE 2019</t>
  </si>
  <si>
    <t>Programa Global ROLSHR y GANHRI</t>
  </si>
  <si>
    <t>"9o. Reunión Anual de los Socios (PNUD-GANHRI-OHCHR), y reuniones relacionadas.</t>
  </si>
  <si>
    <t>PROCURADURIA PARA LA DEFENSA DE LOS DERECHOS HUMANOS</t>
  </si>
  <si>
    <t>JULIO DE 2019</t>
  </si>
  <si>
    <t>PAIS</t>
  </si>
  <si>
    <t>VIATICOS</t>
  </si>
  <si>
    <t>OBJETIVO DE LA MISION</t>
  </si>
  <si>
    <t>MEXICO</t>
  </si>
  <si>
    <t>Mexico</t>
  </si>
  <si>
    <t>"Reunión Preparatoria a la Tercera Cumbre Iberoamericana Sobre Migración y Derechos Humanos, con los Coordinadores de la Red sobre Migrantes y Trata de Personas de la FIO"</t>
  </si>
  <si>
    <t>02 de julio 2019</t>
  </si>
  <si>
    <t>03 de julio 2019</t>
  </si>
  <si>
    <t>Procurador Adjunto para la Defensa de los Derechos de las Personas Migrantes y Seguridad Ciudadana</t>
  </si>
  <si>
    <t>Procuraduría Adjunta para la Defensa de  la Persona Migrante  y Seguridad Ciudadana</t>
  </si>
  <si>
    <t>04 de julio 2019</t>
  </si>
  <si>
    <t>AGOSTO  DE  2019</t>
  </si>
  <si>
    <t>PANAMA</t>
  </si>
  <si>
    <t>Panama</t>
  </si>
  <si>
    <t>"Reunión de trabajo del Comité Coordinador de la Red de Instituciones Nacionales para la Promoción y Protección de los Derechos Humanos del Continenete Americano"</t>
  </si>
  <si>
    <t>01 de agosto 2019</t>
  </si>
  <si>
    <t>02 de agosto 2019</t>
  </si>
  <si>
    <t>Licda. Lucia Angélica Cruz Guardado</t>
  </si>
  <si>
    <t>Secretario General</t>
  </si>
  <si>
    <t>Secretaría General</t>
  </si>
  <si>
    <t>01 de agosto  2019</t>
  </si>
  <si>
    <t>ARGENTINA</t>
  </si>
  <si>
    <t>Buenos Aires</t>
  </si>
  <si>
    <t>"Programa de Visitantes Internacionales para Elecciones Primarias, Abiertas, Simultaneas y Obligatorias PASO 2019"</t>
  </si>
  <si>
    <t>09 de agosto 2019</t>
  </si>
  <si>
    <t>11 de agosto 2019</t>
  </si>
  <si>
    <t>Lic. Carlos Enrique Rodriguez Quezada</t>
  </si>
  <si>
    <t>Procurador Adjunto para la Defensa de los Derechos Civiles e Individuales</t>
  </si>
  <si>
    <t>Procuraduría Adjunta para la Defensa de los Derechos Civiles e Individuales</t>
  </si>
  <si>
    <t>SEPTIEMBRE  DE  2019</t>
  </si>
  <si>
    <t>cubiertos por "La  Quinta Visitaduría de la Comisión Nacional de los Derechos Humanos"</t>
  </si>
  <si>
    <t>"Tercera Cumbre Iberoamericana sobre Migración y Derechos Humanos, en el cual será Ponente en la Mesa sobre Flujos Migratorios -extraordinarios"</t>
  </si>
  <si>
    <t>03 de septiembre 2019</t>
  </si>
  <si>
    <t>Lic. Neris Antonio Belloso Martínez</t>
  </si>
  <si>
    <t>JURIDICO</t>
  </si>
  <si>
    <t>Procuraduría  Adjunta para la Defensa de los Derechos Civiles e Induviduales</t>
  </si>
  <si>
    <t>E E U U</t>
  </si>
  <si>
    <t>Las vegas Nevada</t>
  </si>
  <si>
    <t>cubiertos por La Oficina Internacional de Asuntos Antinarcóticos y Procuración</t>
  </si>
  <si>
    <t>"Conferencia Nacional de Personas Desaparecidas"</t>
  </si>
  <si>
    <t>15 de septiembre 2019</t>
  </si>
  <si>
    <t>19 de septiembre 2019</t>
  </si>
  <si>
    <t>Licda. Alba Morelia García Castro</t>
  </si>
  <si>
    <t>Departamento de Realidad Nacional</t>
  </si>
  <si>
    <t>ESPAÑA</t>
  </si>
  <si>
    <t>Madrid</t>
  </si>
  <si>
    <t>cubiertos por la becaria Licda. Alba Morelia García Castro</t>
  </si>
  <si>
    <t>"XVI Máster Universitario en Protección Internacional de los Derechos Humanos" BECA SIN GOCE DE SUELDO</t>
  </si>
  <si>
    <t>16 de septiembre 2019</t>
  </si>
  <si>
    <t>23 de diciembre 2019</t>
  </si>
  <si>
    <t>Licda. Lady Carolina Guzmán Marenco</t>
  </si>
  <si>
    <t>Jefe de Departamento</t>
  </si>
  <si>
    <t>Departamento de Legislación y Procedimientos Constitucionales y Justicia Internacional</t>
  </si>
  <si>
    <t>BELGICA</t>
  </si>
  <si>
    <t>Bruselas</t>
  </si>
  <si>
    <t>cubiertos por "El Fondo para la fase 2 del Proyecto de la Unión Europea para Instituciones Nacionales de Derechos Humanos"</t>
  </si>
  <si>
    <t>"Taller de Planificación de la Fase 2 del Proyecto de la Unión Europea para Instituciones Nacionales de Derechos Humanos, (Auspiciado por el Plan de Acción Plurianual 2018-2020 del IEDDH)"</t>
  </si>
  <si>
    <t>23 de septiembre 2019</t>
  </si>
  <si>
    <t>25 de septiembre 2019</t>
  </si>
  <si>
    <t>OCTUBRE  DE  2019</t>
  </si>
  <si>
    <t>No se realizaron misiones al exterior en 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</si>
</sst>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yyyy\-mm\-dd;@"/>
    <numFmt numFmtId="165" formatCode="&quot;$&quot;#,##0.00_);[Red]\(&quot;$&quot;#,##0.00\)"/>
    <numFmt numFmtId="166" formatCode="_-[$$-440A]* #,##0.00_-;\-[$$-440A]* #,##0.00_-;_-[$$-44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b/>
      <sz val="12"/>
      <name val="Calibri Light"/>
      <family val="1"/>
      <scheme val="major"/>
    </font>
    <font>
      <b/>
      <sz val="9"/>
      <name val="Calibri Light"/>
      <family val="1"/>
      <scheme val="major"/>
    </font>
    <font>
      <sz val="9"/>
      <name val="Calibri Light"/>
      <family val="1"/>
      <scheme val="major"/>
    </font>
    <font>
      <sz val="10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7" fontId="5" fillId="0" borderId="1" xfId="1" applyNumberFormat="1" applyFont="1" applyBorder="1" applyAlignment="1">
      <alignment horizontal="center" vertical="center" wrapText="1"/>
    </xf>
    <xf numFmtId="7" fontId="5" fillId="0" borderId="1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E5" sqref="E5"/>
    </sheetView>
  </sheetViews>
  <sheetFormatPr baseColWidth="10" defaultRowHeight="15" x14ac:dyDescent="0.25"/>
  <cols>
    <col min="3" max="3" width="15.5703125" customWidth="1"/>
  </cols>
  <sheetData>
    <row r="1" spans="1:17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14</v>
      </c>
      <c r="P4" s="20" t="s">
        <v>15</v>
      </c>
      <c r="Q4" s="20" t="s">
        <v>16</v>
      </c>
    </row>
    <row r="5" spans="1:17" ht="108" x14ac:dyDescent="0.25">
      <c r="A5" s="1" t="s">
        <v>17</v>
      </c>
      <c r="B5" s="1" t="s">
        <v>18</v>
      </c>
      <c r="C5" s="1" t="s">
        <v>19</v>
      </c>
      <c r="D5" s="2" t="s">
        <v>20</v>
      </c>
      <c r="E5" s="1" t="s">
        <v>21</v>
      </c>
      <c r="F5" s="3">
        <v>0</v>
      </c>
      <c r="G5" s="4" t="s">
        <v>22</v>
      </c>
      <c r="H5" s="3">
        <v>400</v>
      </c>
      <c r="I5" s="3" t="s">
        <v>23</v>
      </c>
      <c r="J5" s="3">
        <v>45</v>
      </c>
      <c r="K5" s="3" t="s">
        <v>23</v>
      </c>
      <c r="L5" s="3">
        <v>445</v>
      </c>
      <c r="M5" s="3">
        <v>0</v>
      </c>
      <c r="N5" s="4" t="s">
        <v>22</v>
      </c>
      <c r="O5" s="5" t="s">
        <v>24</v>
      </c>
      <c r="P5" s="6">
        <v>43487</v>
      </c>
      <c r="Q5" s="6">
        <v>43490</v>
      </c>
    </row>
  </sheetData>
  <mergeCells count="3">
    <mergeCell ref="A1:Q1"/>
    <mergeCell ref="A2:Q2"/>
    <mergeCell ref="A3:Q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K18" sqref="K18"/>
    </sheetView>
  </sheetViews>
  <sheetFormatPr baseColWidth="10" defaultRowHeight="15" x14ac:dyDescent="0.25"/>
  <sheetData>
    <row r="1" spans="1:17" ht="15.75" x14ac:dyDescent="0.2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7" t="s">
        <v>153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94</v>
      </c>
      <c r="E4" s="20" t="s">
        <v>7</v>
      </c>
      <c r="F4" s="20" t="s">
        <v>95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96</v>
      </c>
      <c r="P4" s="20" t="s">
        <v>15</v>
      </c>
      <c r="Q4" s="20" t="s">
        <v>16</v>
      </c>
    </row>
    <row r="5" spans="1:17" x14ac:dyDescent="0.25">
      <c r="A5" s="25" t="s">
        <v>154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</sheetData>
  <mergeCells count="4">
    <mergeCell ref="A1:Q1"/>
    <mergeCell ref="A2:Q2"/>
    <mergeCell ref="A3:Q3"/>
    <mergeCell ref="A5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6" sqref="A6:Q6"/>
    </sheetView>
  </sheetViews>
  <sheetFormatPr baseColWidth="10" defaultRowHeight="15" x14ac:dyDescent="0.25"/>
  <cols>
    <col min="3" max="3" width="17.85546875" customWidth="1"/>
  </cols>
  <sheetData>
    <row r="1" spans="1:17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14</v>
      </c>
      <c r="P4" s="20" t="s">
        <v>15</v>
      </c>
      <c r="Q4" s="20" t="s">
        <v>16</v>
      </c>
    </row>
    <row r="5" spans="1:17" x14ac:dyDescent="0.25">
      <c r="A5" s="1"/>
      <c r="B5" s="1"/>
      <c r="C5" s="1"/>
      <c r="D5" s="2"/>
      <c r="E5" s="1"/>
      <c r="F5" s="3"/>
      <c r="G5" s="3"/>
      <c r="H5" s="3"/>
      <c r="I5" s="3"/>
      <c r="J5" s="3"/>
      <c r="K5" s="3"/>
      <c r="L5" s="3"/>
      <c r="M5" s="7"/>
      <c r="N5" s="3"/>
      <c r="O5" s="8"/>
      <c r="P5" s="1"/>
      <c r="Q5" s="1"/>
    </row>
    <row r="6" spans="1:17" x14ac:dyDescent="0.25">
      <c r="A6" s="25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</sheetData>
  <mergeCells count="4">
    <mergeCell ref="A1:Q1"/>
    <mergeCell ref="A2:Q2"/>
    <mergeCell ref="A3:Q3"/>
    <mergeCell ref="A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4" sqref="A4:Q4"/>
    </sheetView>
  </sheetViews>
  <sheetFormatPr baseColWidth="10" defaultRowHeight="15" x14ac:dyDescent="0.25"/>
  <cols>
    <col min="3" max="3" width="15" customWidth="1"/>
  </cols>
  <sheetData>
    <row r="1" spans="1:17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14</v>
      </c>
      <c r="P4" s="20" t="s">
        <v>15</v>
      </c>
      <c r="Q4" s="20" t="s">
        <v>16</v>
      </c>
    </row>
    <row r="5" spans="1:17" ht="60" x14ac:dyDescent="0.25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4">
        <v>900</v>
      </c>
      <c r="G5" s="4" t="s">
        <v>23</v>
      </c>
      <c r="H5" s="4">
        <v>900</v>
      </c>
      <c r="I5" s="4" t="s">
        <v>23</v>
      </c>
      <c r="J5" s="4">
        <v>45</v>
      </c>
      <c r="K5" s="4" t="s">
        <v>23</v>
      </c>
      <c r="L5" s="4">
        <f>SUM(F5:J5)</f>
        <v>1845</v>
      </c>
      <c r="M5" s="4">
        <v>810.29</v>
      </c>
      <c r="N5" s="4" t="s">
        <v>23</v>
      </c>
      <c r="O5" s="5" t="s">
        <v>34</v>
      </c>
      <c r="P5" s="6">
        <v>43527</v>
      </c>
      <c r="Q5" s="6">
        <v>43531</v>
      </c>
    </row>
    <row r="6" spans="1:17" ht="72" x14ac:dyDescent="0.25">
      <c r="A6" s="9" t="s">
        <v>35</v>
      </c>
      <c r="B6" s="9" t="s">
        <v>36</v>
      </c>
      <c r="C6" s="9" t="s">
        <v>37</v>
      </c>
      <c r="D6" s="1" t="s">
        <v>32</v>
      </c>
      <c r="E6" s="1" t="s">
        <v>33</v>
      </c>
      <c r="F6" s="4">
        <v>600</v>
      </c>
      <c r="G6" s="4" t="s">
        <v>23</v>
      </c>
      <c r="H6" s="4">
        <v>600</v>
      </c>
      <c r="I6" s="4" t="s">
        <v>23</v>
      </c>
      <c r="J6" s="4">
        <v>45</v>
      </c>
      <c r="K6" s="4" t="s">
        <v>23</v>
      </c>
      <c r="L6" s="4">
        <f>SUM(F6:J6)</f>
        <v>1245</v>
      </c>
      <c r="M6" s="4">
        <v>810.29</v>
      </c>
      <c r="N6" s="4" t="s">
        <v>23</v>
      </c>
      <c r="O6" s="5" t="s">
        <v>38</v>
      </c>
      <c r="P6" s="6">
        <v>43527</v>
      </c>
      <c r="Q6" s="6">
        <v>43531</v>
      </c>
    </row>
    <row r="7" spans="1:17" ht="228" x14ac:dyDescent="0.25">
      <c r="A7" s="1" t="s">
        <v>29</v>
      </c>
      <c r="B7" s="1" t="s">
        <v>30</v>
      </c>
      <c r="C7" s="1" t="s">
        <v>31</v>
      </c>
      <c r="D7" s="1" t="s">
        <v>39</v>
      </c>
      <c r="E7" s="1" t="s">
        <v>40</v>
      </c>
      <c r="F7" s="4">
        <f>600+600</f>
        <v>1200</v>
      </c>
      <c r="G7" s="4" t="s">
        <v>23</v>
      </c>
      <c r="H7" s="4">
        <v>900</v>
      </c>
      <c r="I7" s="4" t="s">
        <v>23</v>
      </c>
      <c r="J7" s="4">
        <v>45</v>
      </c>
      <c r="K7" s="4" t="s">
        <v>23</v>
      </c>
      <c r="L7" s="4">
        <f>SUM(F7:J7)</f>
        <v>2145</v>
      </c>
      <c r="M7" s="4">
        <v>1710.21</v>
      </c>
      <c r="N7" s="4" t="s">
        <v>23</v>
      </c>
      <c r="O7" s="5" t="s">
        <v>41</v>
      </c>
      <c r="P7" s="6">
        <v>43540</v>
      </c>
      <c r="Q7" s="6">
        <v>43547</v>
      </c>
    </row>
    <row r="8" spans="1:17" ht="228" x14ac:dyDescent="0.25">
      <c r="A8" s="1" t="s">
        <v>42</v>
      </c>
      <c r="B8" s="1" t="s">
        <v>43</v>
      </c>
      <c r="C8" s="1" t="s">
        <v>44</v>
      </c>
      <c r="D8" s="1" t="s">
        <v>39</v>
      </c>
      <c r="E8" s="1" t="s">
        <v>40</v>
      </c>
      <c r="F8" s="4">
        <f>400+400</f>
        <v>800</v>
      </c>
      <c r="G8" s="4" t="s">
        <v>23</v>
      </c>
      <c r="H8" s="4">
        <v>600</v>
      </c>
      <c r="I8" s="4" t="s">
        <v>23</v>
      </c>
      <c r="J8" s="4">
        <v>45</v>
      </c>
      <c r="K8" s="4" t="s">
        <v>23</v>
      </c>
      <c r="L8" s="4">
        <f>SUM(F8:J8)</f>
        <v>1445</v>
      </c>
      <c r="M8" s="4">
        <v>1710.21</v>
      </c>
      <c r="N8" s="4" t="s">
        <v>23</v>
      </c>
      <c r="O8" s="5" t="s">
        <v>41</v>
      </c>
      <c r="P8" s="6">
        <v>43540</v>
      </c>
      <c r="Q8" s="6">
        <v>43547</v>
      </c>
    </row>
    <row r="9" spans="1:17" ht="228" x14ac:dyDescent="0.25">
      <c r="A9" s="1" t="s">
        <v>45</v>
      </c>
      <c r="B9" s="1" t="s">
        <v>46</v>
      </c>
      <c r="C9" s="1" t="s">
        <v>47</v>
      </c>
      <c r="D9" s="1" t="s">
        <v>39</v>
      </c>
      <c r="E9" s="1" t="s">
        <v>40</v>
      </c>
      <c r="F9" s="4">
        <f>400+400</f>
        <v>800</v>
      </c>
      <c r="G9" s="4" t="s">
        <v>23</v>
      </c>
      <c r="H9" s="4">
        <v>600</v>
      </c>
      <c r="I9" s="4" t="s">
        <v>23</v>
      </c>
      <c r="J9" s="4">
        <v>45</v>
      </c>
      <c r="K9" s="4" t="s">
        <v>23</v>
      </c>
      <c r="L9" s="4">
        <f>SUM(F9:J9)</f>
        <v>1445</v>
      </c>
      <c r="M9" s="4">
        <v>1710.21</v>
      </c>
      <c r="N9" s="4" t="s">
        <v>23</v>
      </c>
      <c r="O9" s="5" t="s">
        <v>41</v>
      </c>
      <c r="P9" s="6">
        <v>43540</v>
      </c>
      <c r="Q9" s="6">
        <v>43547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4" sqref="A4:Q4"/>
    </sheetView>
  </sheetViews>
  <sheetFormatPr baseColWidth="10" defaultRowHeight="15" x14ac:dyDescent="0.25"/>
  <cols>
    <col min="3" max="3" width="17.28515625" customWidth="1"/>
  </cols>
  <sheetData>
    <row r="1" spans="1:17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14</v>
      </c>
      <c r="P4" s="20" t="s">
        <v>15</v>
      </c>
      <c r="Q4" s="20" t="s">
        <v>16</v>
      </c>
    </row>
    <row r="5" spans="1:17" ht="132" x14ac:dyDescent="0.25">
      <c r="A5" s="1" t="s">
        <v>29</v>
      </c>
      <c r="B5" s="1" t="s">
        <v>49</v>
      </c>
      <c r="C5" s="1" t="s">
        <v>31</v>
      </c>
      <c r="D5" s="2" t="s">
        <v>50</v>
      </c>
      <c r="E5" s="1" t="s">
        <v>51</v>
      </c>
      <c r="F5" s="3">
        <v>900</v>
      </c>
      <c r="G5" s="4" t="s">
        <v>52</v>
      </c>
      <c r="H5" s="10">
        <v>900</v>
      </c>
      <c r="I5" s="4" t="s">
        <v>52</v>
      </c>
      <c r="J5" s="3">
        <v>45</v>
      </c>
      <c r="K5" s="4" t="s">
        <v>52</v>
      </c>
      <c r="L5" s="3">
        <f>SUM(F5:J5)</f>
        <v>1845</v>
      </c>
      <c r="M5" s="3">
        <v>1174.46</v>
      </c>
      <c r="N5" s="4" t="s">
        <v>52</v>
      </c>
      <c r="O5" s="5" t="s">
        <v>53</v>
      </c>
      <c r="P5" s="6">
        <v>43578</v>
      </c>
      <c r="Q5" s="6">
        <v>43580</v>
      </c>
    </row>
    <row r="6" spans="1:17" ht="132" x14ac:dyDescent="0.25">
      <c r="A6" s="9" t="s">
        <v>42</v>
      </c>
      <c r="B6" s="9" t="s">
        <v>43</v>
      </c>
      <c r="C6" s="9" t="s">
        <v>44</v>
      </c>
      <c r="D6" s="2" t="s">
        <v>50</v>
      </c>
      <c r="E6" s="1" t="s">
        <v>51</v>
      </c>
      <c r="F6" s="3">
        <v>600</v>
      </c>
      <c r="G6" s="4" t="s">
        <v>52</v>
      </c>
      <c r="H6" s="10">
        <v>600</v>
      </c>
      <c r="I6" s="4" t="s">
        <v>52</v>
      </c>
      <c r="J6" s="3">
        <v>45</v>
      </c>
      <c r="K6" s="4" t="s">
        <v>52</v>
      </c>
      <c r="L6" s="3">
        <f>SUM(F6:J6)</f>
        <v>1245</v>
      </c>
      <c r="M6" s="3">
        <f>+M5</f>
        <v>1174.46</v>
      </c>
      <c r="N6" s="4" t="s">
        <v>52</v>
      </c>
      <c r="O6" s="5" t="s">
        <v>53</v>
      </c>
      <c r="P6" s="6">
        <v>43578</v>
      </c>
      <c r="Q6" s="6">
        <v>43580</v>
      </c>
    </row>
    <row r="7" spans="1:17" ht="132" x14ac:dyDescent="0.25">
      <c r="A7" s="1" t="s">
        <v>45</v>
      </c>
      <c r="B7" s="1" t="s">
        <v>54</v>
      </c>
      <c r="C7" s="1" t="s">
        <v>47</v>
      </c>
      <c r="D7" s="2" t="s">
        <v>50</v>
      </c>
      <c r="E7" s="1" t="s">
        <v>51</v>
      </c>
      <c r="F7" s="3">
        <v>600</v>
      </c>
      <c r="G7" s="4" t="s">
        <v>52</v>
      </c>
      <c r="H7" s="10">
        <v>600</v>
      </c>
      <c r="I7" s="4" t="s">
        <v>52</v>
      </c>
      <c r="J7" s="3">
        <v>45</v>
      </c>
      <c r="K7" s="4" t="s">
        <v>52</v>
      </c>
      <c r="L7" s="3">
        <f>SUM(F7:J7)</f>
        <v>1245</v>
      </c>
      <c r="M7" s="3">
        <f>+M6</f>
        <v>1174.46</v>
      </c>
      <c r="N7" s="4" t="s">
        <v>52</v>
      </c>
      <c r="O7" s="5" t="s">
        <v>53</v>
      </c>
      <c r="P7" s="6">
        <v>43578</v>
      </c>
      <c r="Q7" s="6">
        <v>43580</v>
      </c>
    </row>
    <row r="8" spans="1:17" ht="108" x14ac:dyDescent="0.25">
      <c r="A8" s="1" t="s">
        <v>29</v>
      </c>
      <c r="B8" s="1" t="s">
        <v>49</v>
      </c>
      <c r="C8" s="1" t="s">
        <v>31</v>
      </c>
      <c r="D8" s="1" t="s">
        <v>55</v>
      </c>
      <c r="E8" s="1" t="s">
        <v>56</v>
      </c>
      <c r="F8" s="3">
        <v>1400</v>
      </c>
      <c r="G8" s="4" t="s">
        <v>52</v>
      </c>
      <c r="H8" s="10">
        <v>700</v>
      </c>
      <c r="I8" s="4" t="s">
        <v>52</v>
      </c>
      <c r="J8" s="3">
        <v>45</v>
      </c>
      <c r="K8" s="4" t="s">
        <v>52</v>
      </c>
      <c r="L8" s="3">
        <v>2145</v>
      </c>
      <c r="M8" s="3">
        <v>986</v>
      </c>
      <c r="N8" s="4" t="str">
        <f>+N7</f>
        <v>G O E S</v>
      </c>
      <c r="O8" s="5" t="s">
        <v>57</v>
      </c>
      <c r="P8" s="6">
        <v>43569</v>
      </c>
      <c r="Q8" s="6">
        <v>43575</v>
      </c>
    </row>
    <row r="9" spans="1:17" ht="108" x14ac:dyDescent="0.25">
      <c r="A9" s="1" t="s">
        <v>58</v>
      </c>
      <c r="B9" s="9" t="s">
        <v>59</v>
      </c>
      <c r="C9" s="9" t="s">
        <v>60</v>
      </c>
      <c r="D9" s="1" t="s">
        <v>55</v>
      </c>
      <c r="E9" s="1" t="s">
        <v>56</v>
      </c>
      <c r="F9" s="3">
        <v>1000</v>
      </c>
      <c r="G9" s="4" t="s">
        <v>52</v>
      </c>
      <c r="H9" s="10">
        <v>500</v>
      </c>
      <c r="I9" s="3" t="s">
        <v>52</v>
      </c>
      <c r="J9" s="3">
        <v>45</v>
      </c>
      <c r="K9" s="3" t="s">
        <v>52</v>
      </c>
      <c r="L9" s="3">
        <f>SUM(F9:J9)</f>
        <v>1545</v>
      </c>
      <c r="M9" s="3">
        <v>986</v>
      </c>
      <c r="N9" s="4" t="str">
        <f>+N8</f>
        <v>G O E S</v>
      </c>
      <c r="O9" s="5" t="s">
        <v>57</v>
      </c>
      <c r="P9" s="6">
        <v>43569</v>
      </c>
      <c r="Q9" s="6">
        <v>43575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4" sqref="A4:Q4"/>
    </sheetView>
  </sheetViews>
  <sheetFormatPr baseColWidth="10" defaultRowHeight="15" x14ac:dyDescent="0.25"/>
  <cols>
    <col min="3" max="3" width="15.28515625" customWidth="1"/>
  </cols>
  <sheetData>
    <row r="1" spans="1:17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6" t="s">
        <v>61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14</v>
      </c>
      <c r="P4" s="20" t="s">
        <v>15</v>
      </c>
      <c r="Q4" s="20" t="s">
        <v>16</v>
      </c>
    </row>
    <row r="5" spans="1:17" ht="276" x14ac:dyDescent="0.25">
      <c r="A5" s="1" t="s">
        <v>29</v>
      </c>
      <c r="B5" s="1" t="s">
        <v>49</v>
      </c>
      <c r="C5" s="1" t="s">
        <v>31</v>
      </c>
      <c r="D5" s="1" t="s">
        <v>62</v>
      </c>
      <c r="E5" s="1" t="s">
        <v>63</v>
      </c>
      <c r="F5" s="11">
        <v>0</v>
      </c>
      <c r="G5" s="4" t="s">
        <v>64</v>
      </c>
      <c r="H5" s="4">
        <v>500</v>
      </c>
      <c r="I5" s="4" t="s">
        <v>52</v>
      </c>
      <c r="J5" s="4">
        <v>45</v>
      </c>
      <c r="K5" s="4" t="s">
        <v>52</v>
      </c>
      <c r="L5" s="4">
        <f t="shared" ref="L5:L12" si="0">SUM(F5:J5)</f>
        <v>545</v>
      </c>
      <c r="M5" s="11">
        <v>0</v>
      </c>
      <c r="N5" s="4" t="s">
        <v>64</v>
      </c>
      <c r="O5" s="5" t="s">
        <v>65</v>
      </c>
      <c r="P5" s="6">
        <v>43607</v>
      </c>
      <c r="Q5" s="6">
        <v>43610</v>
      </c>
    </row>
    <row r="6" spans="1:17" ht="276" x14ac:dyDescent="0.25">
      <c r="A6" s="1" t="s">
        <v>66</v>
      </c>
      <c r="B6" s="1" t="s">
        <v>67</v>
      </c>
      <c r="C6" s="1" t="s">
        <v>68</v>
      </c>
      <c r="D6" s="1" t="s">
        <v>62</v>
      </c>
      <c r="E6" s="1" t="s">
        <v>63</v>
      </c>
      <c r="F6" s="4">
        <v>200</v>
      </c>
      <c r="G6" s="4" t="s">
        <v>23</v>
      </c>
      <c r="H6" s="4">
        <v>400</v>
      </c>
      <c r="I6" s="4" t="s">
        <v>52</v>
      </c>
      <c r="J6" s="4">
        <v>45</v>
      </c>
      <c r="K6" s="4" t="s">
        <v>52</v>
      </c>
      <c r="L6" s="4">
        <f>SUM(F6:J6)</f>
        <v>645</v>
      </c>
      <c r="M6" s="11">
        <v>0</v>
      </c>
      <c r="N6" s="4" t="s">
        <v>64</v>
      </c>
      <c r="O6" s="5" t="s">
        <v>65</v>
      </c>
      <c r="P6" s="6">
        <v>43607</v>
      </c>
      <c r="Q6" s="6">
        <v>43610</v>
      </c>
    </row>
    <row r="7" spans="1:17" ht="72" x14ac:dyDescent="0.25">
      <c r="A7" s="1" t="s">
        <v>69</v>
      </c>
      <c r="B7" s="1" t="s">
        <v>70</v>
      </c>
      <c r="C7" s="9" t="s">
        <v>71</v>
      </c>
      <c r="D7" s="1" t="s">
        <v>72</v>
      </c>
      <c r="E7" s="1" t="s">
        <v>73</v>
      </c>
      <c r="F7" s="11">
        <v>0</v>
      </c>
      <c r="G7" s="4" t="s">
        <v>74</v>
      </c>
      <c r="H7" s="4">
        <v>400</v>
      </c>
      <c r="I7" s="4" t="s">
        <v>52</v>
      </c>
      <c r="J7" s="11">
        <v>0</v>
      </c>
      <c r="K7" s="4" t="s">
        <v>74</v>
      </c>
      <c r="L7" s="4">
        <f t="shared" si="0"/>
        <v>400</v>
      </c>
      <c r="M7" s="11">
        <f>+M6</f>
        <v>0</v>
      </c>
      <c r="N7" s="4" t="s">
        <v>75</v>
      </c>
      <c r="O7" s="5" t="s">
        <v>76</v>
      </c>
      <c r="P7" s="6">
        <v>43607</v>
      </c>
      <c r="Q7" s="6">
        <v>43608</v>
      </c>
    </row>
    <row r="8" spans="1:17" ht="72" x14ac:dyDescent="0.25">
      <c r="A8" s="1" t="s">
        <v>77</v>
      </c>
      <c r="B8" s="1" t="s">
        <v>78</v>
      </c>
      <c r="C8" s="9" t="str">
        <f>+C7</f>
        <v>Delegación Departamental de La Unión</v>
      </c>
      <c r="D8" s="1" t="s">
        <v>72</v>
      </c>
      <c r="E8" s="1" t="s">
        <v>73</v>
      </c>
      <c r="F8" s="11">
        <v>0</v>
      </c>
      <c r="G8" s="4" t="s">
        <v>74</v>
      </c>
      <c r="H8" s="4">
        <v>300</v>
      </c>
      <c r="I8" s="4" t="s">
        <v>52</v>
      </c>
      <c r="J8" s="11">
        <v>0</v>
      </c>
      <c r="K8" s="4" t="s">
        <v>74</v>
      </c>
      <c r="L8" s="4">
        <f t="shared" si="0"/>
        <v>300</v>
      </c>
      <c r="M8" s="11">
        <f>+M7</f>
        <v>0</v>
      </c>
      <c r="N8" s="4" t="s">
        <v>75</v>
      </c>
      <c r="O8" s="5" t="s">
        <v>76</v>
      </c>
      <c r="P8" s="6">
        <v>43607</v>
      </c>
      <c r="Q8" s="6">
        <v>43608</v>
      </c>
    </row>
    <row r="9" spans="1:17" ht="144" x14ac:dyDescent="0.25">
      <c r="A9" s="9" t="s">
        <v>35</v>
      </c>
      <c r="B9" s="9" t="s">
        <v>36</v>
      </c>
      <c r="C9" s="9" t="s">
        <v>37</v>
      </c>
      <c r="D9" s="1" t="s">
        <v>20</v>
      </c>
      <c r="E9" s="1" t="s">
        <v>79</v>
      </c>
      <c r="F9" s="4">
        <v>200</v>
      </c>
      <c r="G9" s="4" t="s">
        <v>52</v>
      </c>
      <c r="H9" s="11">
        <v>0</v>
      </c>
      <c r="I9" s="4" t="s">
        <v>74</v>
      </c>
      <c r="J9" s="11">
        <v>0</v>
      </c>
      <c r="K9" s="4" t="s">
        <v>74</v>
      </c>
      <c r="L9" s="4">
        <f t="shared" si="0"/>
        <v>200</v>
      </c>
      <c r="M9" s="11">
        <v>0</v>
      </c>
      <c r="N9" s="4" t="s">
        <v>80</v>
      </c>
      <c r="O9" s="5" t="s">
        <v>81</v>
      </c>
      <c r="P9" s="6">
        <v>43588</v>
      </c>
      <c r="Q9" s="6">
        <v>43588</v>
      </c>
    </row>
    <row r="10" spans="1:17" ht="144" x14ac:dyDescent="0.25">
      <c r="A10" s="1" t="s">
        <v>82</v>
      </c>
      <c r="B10" s="1" t="s">
        <v>78</v>
      </c>
      <c r="C10" s="9" t="s">
        <v>37</v>
      </c>
      <c r="D10" s="1" t="s">
        <v>20</v>
      </c>
      <c r="E10" s="1" t="s">
        <v>79</v>
      </c>
      <c r="F10" s="4">
        <v>150</v>
      </c>
      <c r="G10" s="4" t="s">
        <v>52</v>
      </c>
      <c r="H10" s="11">
        <v>0</v>
      </c>
      <c r="I10" s="4" t="s">
        <v>74</v>
      </c>
      <c r="J10" s="11">
        <v>0</v>
      </c>
      <c r="K10" s="4" t="s">
        <v>74</v>
      </c>
      <c r="L10" s="4">
        <f t="shared" si="0"/>
        <v>150</v>
      </c>
      <c r="M10" s="11">
        <v>0</v>
      </c>
      <c r="N10" s="4" t="s">
        <v>80</v>
      </c>
      <c r="O10" s="5" t="s">
        <v>81</v>
      </c>
      <c r="P10" s="6">
        <v>43588</v>
      </c>
      <c r="Q10" s="6">
        <v>43588</v>
      </c>
    </row>
    <row r="11" spans="1:17" ht="144" x14ac:dyDescent="0.25">
      <c r="A11" s="1" t="s">
        <v>83</v>
      </c>
      <c r="B11" s="1" t="s">
        <v>84</v>
      </c>
      <c r="C11" s="9" t="s">
        <v>85</v>
      </c>
      <c r="D11" s="1" t="s">
        <v>20</v>
      </c>
      <c r="E11" s="1" t="s">
        <v>79</v>
      </c>
      <c r="F11" s="4">
        <v>150</v>
      </c>
      <c r="G11" s="4" t="s">
        <v>52</v>
      </c>
      <c r="H11" s="11">
        <v>0</v>
      </c>
      <c r="I11" s="4" t="s">
        <v>74</v>
      </c>
      <c r="J11" s="11">
        <v>0</v>
      </c>
      <c r="K11" s="4" t="s">
        <v>74</v>
      </c>
      <c r="L11" s="4">
        <f t="shared" si="0"/>
        <v>150</v>
      </c>
      <c r="M11" s="11">
        <v>0</v>
      </c>
      <c r="N11" s="4" t="s">
        <v>80</v>
      </c>
      <c r="O11" s="5" t="s">
        <v>81</v>
      </c>
      <c r="P11" s="6">
        <v>43588</v>
      </c>
      <c r="Q11" s="6">
        <v>43588</v>
      </c>
    </row>
    <row r="12" spans="1:17" ht="144" x14ac:dyDescent="0.25">
      <c r="A12" s="1" t="s">
        <v>86</v>
      </c>
      <c r="B12" s="1" t="s">
        <v>87</v>
      </c>
      <c r="C12" s="9" t="s">
        <v>88</v>
      </c>
      <c r="D12" s="1" t="s">
        <v>20</v>
      </c>
      <c r="E12" s="1" t="s">
        <v>79</v>
      </c>
      <c r="F12" s="4">
        <v>150</v>
      </c>
      <c r="G12" s="4" t="s">
        <v>52</v>
      </c>
      <c r="H12" s="11">
        <v>0</v>
      </c>
      <c r="I12" s="4" t="s">
        <v>74</v>
      </c>
      <c r="J12" s="11">
        <v>0</v>
      </c>
      <c r="K12" s="4" t="s">
        <v>74</v>
      </c>
      <c r="L12" s="4">
        <f t="shared" si="0"/>
        <v>150</v>
      </c>
      <c r="M12" s="11">
        <v>0</v>
      </c>
      <c r="N12" s="4" t="s">
        <v>80</v>
      </c>
      <c r="O12" s="5" t="s">
        <v>81</v>
      </c>
      <c r="P12" s="6">
        <v>43588</v>
      </c>
      <c r="Q12" s="6">
        <v>43588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A4" sqref="A4:Q4"/>
    </sheetView>
  </sheetViews>
  <sheetFormatPr baseColWidth="10" defaultRowHeight="15" x14ac:dyDescent="0.25"/>
  <cols>
    <col min="3" max="3" width="15.85546875" customWidth="1"/>
  </cols>
  <sheetData>
    <row r="1" spans="1:17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14</v>
      </c>
      <c r="P4" s="20" t="s">
        <v>15</v>
      </c>
      <c r="Q4" s="20" t="s">
        <v>16</v>
      </c>
    </row>
    <row r="5" spans="1:17" ht="84" x14ac:dyDescent="0.25">
      <c r="A5" s="1" t="s">
        <v>29</v>
      </c>
      <c r="B5" s="1" t="s">
        <v>49</v>
      </c>
      <c r="C5" s="1" t="s">
        <v>31</v>
      </c>
      <c r="D5" s="1" t="s">
        <v>55</v>
      </c>
      <c r="E5" s="1" t="s">
        <v>56</v>
      </c>
      <c r="F5" s="12">
        <v>0</v>
      </c>
      <c r="G5" s="4" t="s">
        <v>90</v>
      </c>
      <c r="H5" s="3">
        <v>700</v>
      </c>
      <c r="I5" s="4" t="s">
        <v>52</v>
      </c>
      <c r="J5" s="3">
        <v>45</v>
      </c>
      <c r="K5" s="4" t="s">
        <v>52</v>
      </c>
      <c r="L5" s="3">
        <f>SUM(F5:J5)</f>
        <v>745</v>
      </c>
      <c r="M5" s="12">
        <v>0</v>
      </c>
      <c r="N5" s="4" t="s">
        <v>90</v>
      </c>
      <c r="O5" s="1" t="s">
        <v>91</v>
      </c>
      <c r="P5" s="6">
        <v>43631</v>
      </c>
      <c r="Q5" s="6">
        <v>43637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A4" sqref="A4:Q6"/>
    </sheetView>
  </sheetViews>
  <sheetFormatPr baseColWidth="10" defaultRowHeight="15" x14ac:dyDescent="0.25"/>
  <cols>
    <col min="3" max="3" width="16.28515625" customWidth="1"/>
  </cols>
  <sheetData>
    <row r="1" spans="1:17" ht="15.75" x14ac:dyDescent="0.2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7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94</v>
      </c>
      <c r="E4" s="20" t="s">
        <v>7</v>
      </c>
      <c r="F4" s="20" t="s">
        <v>95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96</v>
      </c>
      <c r="P4" s="20" t="s">
        <v>15</v>
      </c>
      <c r="Q4" s="20" t="s">
        <v>16</v>
      </c>
    </row>
    <row r="5" spans="1:17" ht="204" x14ac:dyDescent="0.25">
      <c r="A5" s="1" t="s">
        <v>29</v>
      </c>
      <c r="B5" s="1" t="s">
        <v>30</v>
      </c>
      <c r="C5" s="1" t="s">
        <v>31</v>
      </c>
      <c r="D5" s="1" t="s">
        <v>97</v>
      </c>
      <c r="E5" s="2" t="s">
        <v>98</v>
      </c>
      <c r="F5" s="7">
        <v>0</v>
      </c>
      <c r="G5" s="4" t="s">
        <v>74</v>
      </c>
      <c r="H5" s="3">
        <v>600</v>
      </c>
      <c r="I5" s="4" t="s">
        <v>52</v>
      </c>
      <c r="J5" s="3">
        <v>45</v>
      </c>
      <c r="K5" s="4" t="s">
        <v>52</v>
      </c>
      <c r="L5" s="3">
        <f>SUM(F5:J5)</f>
        <v>645</v>
      </c>
      <c r="M5" s="22">
        <v>580.24</v>
      </c>
      <c r="N5" s="4" t="s">
        <v>52</v>
      </c>
      <c r="O5" s="1" t="s">
        <v>99</v>
      </c>
      <c r="P5" s="1" t="s">
        <v>100</v>
      </c>
      <c r="Q5" s="1" t="s">
        <v>101</v>
      </c>
    </row>
    <row r="6" spans="1:17" ht="204" x14ac:dyDescent="0.25">
      <c r="A6" s="1" t="s">
        <v>17</v>
      </c>
      <c r="B6" s="1" t="s">
        <v>102</v>
      </c>
      <c r="C6" s="1" t="s">
        <v>103</v>
      </c>
      <c r="D6" s="1" t="s">
        <v>97</v>
      </c>
      <c r="E6" s="2" t="s">
        <v>98</v>
      </c>
      <c r="F6" s="7">
        <v>0</v>
      </c>
      <c r="G6" s="4" t="s">
        <v>74</v>
      </c>
      <c r="H6" s="3">
        <v>500</v>
      </c>
      <c r="I6" s="4" t="s">
        <v>52</v>
      </c>
      <c r="J6" s="3">
        <v>45</v>
      </c>
      <c r="K6" s="4" t="s">
        <v>52</v>
      </c>
      <c r="L6" s="3">
        <f>SUM(F6:J6)</f>
        <v>545</v>
      </c>
      <c r="M6" s="22">
        <v>580.24</v>
      </c>
      <c r="N6" s="4" t="s">
        <v>52</v>
      </c>
      <c r="O6" s="1" t="s">
        <v>99</v>
      </c>
      <c r="P6" s="1" t="s">
        <v>100</v>
      </c>
      <c r="Q6" s="1" t="s">
        <v>104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4" sqref="A4:Q4"/>
    </sheetView>
  </sheetViews>
  <sheetFormatPr baseColWidth="10" defaultRowHeight="15" x14ac:dyDescent="0.25"/>
  <cols>
    <col min="3" max="3" width="17" customWidth="1"/>
  </cols>
  <sheetData>
    <row r="1" spans="1:17" ht="15.75" x14ac:dyDescent="0.2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6.5" thickBot="1" x14ac:dyDescent="0.3">
      <c r="A3" s="27" t="s">
        <v>105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36.75" thickBot="1" x14ac:dyDescent="0.3">
      <c r="A4" s="21" t="s">
        <v>3</v>
      </c>
      <c r="B4" s="21" t="s">
        <v>4</v>
      </c>
      <c r="C4" s="21" t="s">
        <v>5</v>
      </c>
      <c r="D4" s="21" t="s">
        <v>94</v>
      </c>
      <c r="E4" s="21" t="s">
        <v>7</v>
      </c>
      <c r="F4" s="21" t="s">
        <v>95</v>
      </c>
      <c r="G4" s="21" t="s">
        <v>9</v>
      </c>
      <c r="H4" s="21" t="s">
        <v>10</v>
      </c>
      <c r="I4" s="21" t="s">
        <v>9</v>
      </c>
      <c r="J4" s="21" t="s">
        <v>11</v>
      </c>
      <c r="K4" s="21" t="s">
        <v>9</v>
      </c>
      <c r="L4" s="21" t="s">
        <v>12</v>
      </c>
      <c r="M4" s="21" t="s">
        <v>13</v>
      </c>
      <c r="N4" s="21" t="s">
        <v>9</v>
      </c>
      <c r="O4" s="21" t="s">
        <v>96</v>
      </c>
      <c r="P4" s="21" t="s">
        <v>15</v>
      </c>
      <c r="Q4" s="21" t="s">
        <v>16</v>
      </c>
    </row>
    <row r="5" spans="1:17" ht="168.75" thickBot="1" x14ac:dyDescent="0.3">
      <c r="A5" s="13" t="s">
        <v>29</v>
      </c>
      <c r="B5" s="13" t="s">
        <v>30</v>
      </c>
      <c r="C5" s="13" t="s">
        <v>31</v>
      </c>
      <c r="D5" s="13" t="s">
        <v>106</v>
      </c>
      <c r="E5" s="14" t="s">
        <v>107</v>
      </c>
      <c r="F5" s="15">
        <v>0</v>
      </c>
      <c r="G5" s="16" t="s">
        <v>74</v>
      </c>
      <c r="H5" s="17">
        <v>500</v>
      </c>
      <c r="I5" s="16" t="s">
        <v>52</v>
      </c>
      <c r="J5" s="17">
        <v>45</v>
      </c>
      <c r="K5" s="16" t="s">
        <v>52</v>
      </c>
      <c r="L5" s="17">
        <f>SUM(F5:J5)</f>
        <v>545</v>
      </c>
      <c r="M5" s="18">
        <v>792.59</v>
      </c>
      <c r="N5" s="16" t="s">
        <v>52</v>
      </c>
      <c r="O5" s="13" t="s">
        <v>108</v>
      </c>
      <c r="P5" s="19" t="s">
        <v>109</v>
      </c>
      <c r="Q5" s="13" t="s">
        <v>110</v>
      </c>
    </row>
    <row r="6" spans="1:17" ht="168.75" thickBot="1" x14ac:dyDescent="0.3">
      <c r="A6" s="13" t="s">
        <v>111</v>
      </c>
      <c r="B6" s="19" t="s">
        <v>112</v>
      </c>
      <c r="C6" s="13" t="s">
        <v>113</v>
      </c>
      <c r="D6" s="13" t="s">
        <v>106</v>
      </c>
      <c r="E6" s="14" t="s">
        <v>107</v>
      </c>
      <c r="F6" s="15">
        <v>0</v>
      </c>
      <c r="G6" s="16" t="s">
        <v>74</v>
      </c>
      <c r="H6" s="17">
        <v>400</v>
      </c>
      <c r="I6" s="16" t="s">
        <v>52</v>
      </c>
      <c r="J6" s="17">
        <v>45</v>
      </c>
      <c r="K6" s="16" t="s">
        <v>52</v>
      </c>
      <c r="L6" s="17">
        <f>SUM(F6:J6)</f>
        <v>445</v>
      </c>
      <c r="M6" s="18">
        <v>792.59</v>
      </c>
      <c r="N6" s="16" t="s">
        <v>52</v>
      </c>
      <c r="O6" s="13" t="s">
        <v>108</v>
      </c>
      <c r="P6" s="19" t="s">
        <v>114</v>
      </c>
      <c r="Q6" s="13" t="s">
        <v>110</v>
      </c>
    </row>
    <row r="7" spans="1:17" ht="120.75" thickBot="1" x14ac:dyDescent="0.3">
      <c r="A7" s="13" t="s">
        <v>29</v>
      </c>
      <c r="B7" s="13" t="s">
        <v>30</v>
      </c>
      <c r="C7" s="13" t="s">
        <v>31</v>
      </c>
      <c r="D7" s="14" t="s">
        <v>115</v>
      </c>
      <c r="E7" s="14" t="s">
        <v>116</v>
      </c>
      <c r="F7" s="15">
        <v>0</v>
      </c>
      <c r="G7" s="16" t="s">
        <v>74</v>
      </c>
      <c r="H7" s="17">
        <v>1050</v>
      </c>
      <c r="I7" s="16" t="s">
        <v>52</v>
      </c>
      <c r="J7" s="17">
        <v>45</v>
      </c>
      <c r="K7" s="16" t="s">
        <v>52</v>
      </c>
      <c r="L7" s="17">
        <f>SUM(F7:J7)</f>
        <v>1095</v>
      </c>
      <c r="M7" s="18">
        <v>1841.55</v>
      </c>
      <c r="N7" s="16" t="s">
        <v>52</v>
      </c>
      <c r="O7" s="13" t="s">
        <v>117</v>
      </c>
      <c r="P7" s="19" t="s">
        <v>118</v>
      </c>
      <c r="Q7" s="13" t="s">
        <v>119</v>
      </c>
    </row>
    <row r="8" spans="1:17" ht="120.75" thickBot="1" x14ac:dyDescent="0.3">
      <c r="A8" s="13" t="s">
        <v>120</v>
      </c>
      <c r="B8" s="19" t="s">
        <v>121</v>
      </c>
      <c r="C8" s="19" t="s">
        <v>122</v>
      </c>
      <c r="D8" s="14" t="s">
        <v>115</v>
      </c>
      <c r="E8" s="14" t="s">
        <v>116</v>
      </c>
      <c r="F8" s="15">
        <v>0</v>
      </c>
      <c r="G8" s="16" t="s">
        <v>74</v>
      </c>
      <c r="H8" s="17">
        <v>825</v>
      </c>
      <c r="I8" s="16" t="s">
        <v>52</v>
      </c>
      <c r="J8" s="17">
        <v>45</v>
      </c>
      <c r="K8" s="16" t="s">
        <v>52</v>
      </c>
      <c r="L8" s="17">
        <f>SUM(F8:J8)</f>
        <v>870</v>
      </c>
      <c r="M8" s="18">
        <v>1841.55</v>
      </c>
      <c r="N8" s="16" t="s">
        <v>52</v>
      </c>
      <c r="O8" s="13" t="s">
        <v>117</v>
      </c>
      <c r="P8" s="19" t="s">
        <v>118</v>
      </c>
      <c r="Q8" s="13" t="s">
        <v>119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4" sqref="A4:Q8"/>
    </sheetView>
  </sheetViews>
  <sheetFormatPr baseColWidth="10" defaultRowHeight="15" x14ac:dyDescent="0.25"/>
  <cols>
    <col min="3" max="3" width="15.28515625" customWidth="1"/>
  </cols>
  <sheetData>
    <row r="1" spans="1:17" ht="15.75" x14ac:dyDescent="0.2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x14ac:dyDescent="0.25">
      <c r="A3" s="27" t="s">
        <v>123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36" x14ac:dyDescent="0.25">
      <c r="A4" s="20" t="s">
        <v>3</v>
      </c>
      <c r="B4" s="20" t="s">
        <v>4</v>
      </c>
      <c r="C4" s="20" t="s">
        <v>5</v>
      </c>
      <c r="D4" s="20" t="s">
        <v>94</v>
      </c>
      <c r="E4" s="20" t="s">
        <v>7</v>
      </c>
      <c r="F4" s="20" t="s">
        <v>95</v>
      </c>
      <c r="G4" s="20" t="s">
        <v>9</v>
      </c>
      <c r="H4" s="20" t="s">
        <v>10</v>
      </c>
      <c r="I4" s="20" t="s">
        <v>9</v>
      </c>
      <c r="J4" s="20" t="s">
        <v>11</v>
      </c>
      <c r="K4" s="20" t="s">
        <v>9</v>
      </c>
      <c r="L4" s="20" t="s">
        <v>12</v>
      </c>
      <c r="M4" s="20" t="s">
        <v>13</v>
      </c>
      <c r="N4" s="20" t="s">
        <v>9</v>
      </c>
      <c r="O4" s="20" t="s">
        <v>96</v>
      </c>
      <c r="P4" s="20" t="s">
        <v>15</v>
      </c>
      <c r="Q4" s="20" t="s">
        <v>16</v>
      </c>
    </row>
    <row r="5" spans="1:17" ht="168" x14ac:dyDescent="0.25">
      <c r="A5" s="1" t="s">
        <v>29</v>
      </c>
      <c r="B5" s="1" t="s">
        <v>30</v>
      </c>
      <c r="C5" s="1" t="s">
        <v>31</v>
      </c>
      <c r="D5" s="2" t="s">
        <v>97</v>
      </c>
      <c r="E5" s="2" t="s">
        <v>98</v>
      </c>
      <c r="F5" s="7">
        <v>0</v>
      </c>
      <c r="G5" s="4" t="s">
        <v>74</v>
      </c>
      <c r="H5" s="3">
        <v>600</v>
      </c>
      <c r="I5" s="4" t="s">
        <v>52</v>
      </c>
      <c r="J5" s="3">
        <v>45</v>
      </c>
      <c r="K5" s="4" t="s">
        <v>52</v>
      </c>
      <c r="L5" s="3">
        <f>SUM(F5:J5)</f>
        <v>645</v>
      </c>
      <c r="M5" s="22">
        <v>0</v>
      </c>
      <c r="N5" s="4" t="s">
        <v>124</v>
      </c>
      <c r="O5" s="1" t="s">
        <v>125</v>
      </c>
      <c r="P5" s="1" t="s">
        <v>126</v>
      </c>
      <c r="Q5" s="1" t="s">
        <v>126</v>
      </c>
    </row>
    <row r="6" spans="1:17" ht="72" x14ac:dyDescent="0.25">
      <c r="A6" s="1" t="s">
        <v>127</v>
      </c>
      <c r="B6" s="1" t="s">
        <v>128</v>
      </c>
      <c r="C6" s="1" t="s">
        <v>129</v>
      </c>
      <c r="D6" s="2" t="s">
        <v>130</v>
      </c>
      <c r="E6" s="1" t="s">
        <v>131</v>
      </c>
      <c r="F6" s="7">
        <v>0</v>
      </c>
      <c r="G6" s="4" t="s">
        <v>74</v>
      </c>
      <c r="H6" s="3">
        <v>350</v>
      </c>
      <c r="I6" s="4" t="s">
        <v>52</v>
      </c>
      <c r="J6" s="3">
        <v>45</v>
      </c>
      <c r="K6" s="4" t="s">
        <v>52</v>
      </c>
      <c r="L6" s="3">
        <f>SUM(F6:J6)</f>
        <v>395</v>
      </c>
      <c r="M6" s="22">
        <v>0</v>
      </c>
      <c r="N6" s="4" t="s">
        <v>132</v>
      </c>
      <c r="O6" s="1" t="s">
        <v>133</v>
      </c>
      <c r="P6" s="1" t="s">
        <v>134</v>
      </c>
      <c r="Q6" s="1" t="s">
        <v>135</v>
      </c>
    </row>
    <row r="7" spans="1:17" ht="120" x14ac:dyDescent="0.25">
      <c r="A7" s="1" t="s">
        <v>136</v>
      </c>
      <c r="B7" s="1" t="s">
        <v>128</v>
      </c>
      <c r="C7" s="1" t="s">
        <v>137</v>
      </c>
      <c r="D7" s="1" t="s">
        <v>138</v>
      </c>
      <c r="E7" s="2" t="s">
        <v>139</v>
      </c>
      <c r="F7" s="7">
        <v>0</v>
      </c>
      <c r="G7" s="4" t="s">
        <v>74</v>
      </c>
      <c r="H7" s="3">
        <v>450</v>
      </c>
      <c r="I7" s="4" t="s">
        <v>52</v>
      </c>
      <c r="J7" s="3">
        <v>45</v>
      </c>
      <c r="K7" s="4" t="s">
        <v>52</v>
      </c>
      <c r="L7" s="3">
        <f>SUM(F7:J7)</f>
        <v>495</v>
      </c>
      <c r="M7" s="22">
        <v>0</v>
      </c>
      <c r="N7" s="1" t="s">
        <v>140</v>
      </c>
      <c r="O7" s="1" t="s">
        <v>141</v>
      </c>
      <c r="P7" s="1" t="s">
        <v>142</v>
      </c>
      <c r="Q7" s="1" t="s">
        <v>143</v>
      </c>
    </row>
    <row r="8" spans="1:17" ht="192" x14ac:dyDescent="0.25">
      <c r="A8" s="1" t="s">
        <v>144</v>
      </c>
      <c r="B8" s="1" t="s">
        <v>145</v>
      </c>
      <c r="C8" s="1" t="s">
        <v>146</v>
      </c>
      <c r="D8" s="1" t="s">
        <v>147</v>
      </c>
      <c r="E8" s="2" t="s">
        <v>148</v>
      </c>
      <c r="F8" s="7">
        <v>0</v>
      </c>
      <c r="G8" s="4" t="s">
        <v>74</v>
      </c>
      <c r="H8" s="3">
        <v>750</v>
      </c>
      <c r="I8" s="4" t="s">
        <v>52</v>
      </c>
      <c r="J8" s="3">
        <v>45</v>
      </c>
      <c r="K8" s="4" t="s">
        <v>52</v>
      </c>
      <c r="L8" s="3">
        <f>SUM(F8:J8)</f>
        <v>795</v>
      </c>
      <c r="M8" s="22">
        <v>0</v>
      </c>
      <c r="N8" s="4" t="s">
        <v>149</v>
      </c>
      <c r="O8" s="1" t="s">
        <v>150</v>
      </c>
      <c r="P8" s="1" t="s">
        <v>151</v>
      </c>
      <c r="Q8" s="1" t="s">
        <v>152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Patricia Corado de Escobar</dc:creator>
  <cp:lastModifiedBy>Mirna Patricia Corado de Escobar</cp:lastModifiedBy>
  <cp:lastPrinted>2020-01-22T20:38:02Z</cp:lastPrinted>
  <dcterms:created xsi:type="dcterms:W3CDTF">2019-09-26T19:51:19Z</dcterms:created>
  <dcterms:modified xsi:type="dcterms:W3CDTF">2020-08-11T18:47:09Z</dcterms:modified>
</cp:coreProperties>
</file>