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nacorado\Desktop\misiones oficiales\"/>
    </mc:Choice>
  </mc:AlternateContent>
  <bookViews>
    <workbookView xWindow="0" yWindow="0" windowWidth="21600" windowHeight="9630" firstSheet="2" activeTab="9"/>
  </bookViews>
  <sheets>
    <sheet name="enero" sheetId="4" r:id="rId1"/>
    <sheet name="febrero" sheetId="1" r:id="rId2"/>
    <sheet name="marzo" sheetId="2" r:id="rId3"/>
    <sheet name="abril" sheetId="7" r:id="rId4"/>
    <sheet name="mayo" sheetId="8" r:id="rId5"/>
    <sheet name="junio" sheetId="9" r:id="rId6"/>
    <sheet name="julio" sheetId="10" r:id="rId7"/>
    <sheet name="agosto" sheetId="11" r:id="rId8"/>
    <sheet name="septiembre" sheetId="12" r:id="rId9"/>
    <sheet name="octubre" sheetId="13" r:id="rId10"/>
    <sheet name="noviembre" sheetId="14" r:id="rId11"/>
    <sheet name="diciembre" sheetId="15"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3" l="1"/>
  <c r="L14" i="13"/>
  <c r="L13" i="13"/>
  <c r="L12" i="13"/>
  <c r="L11" i="13"/>
  <c r="L10" i="13"/>
  <c r="L9" i="13"/>
  <c r="L6" i="13"/>
  <c r="L5" i="13"/>
  <c r="L7" i="15" l="1"/>
  <c r="L6" i="15"/>
  <c r="L5" i="15"/>
  <c r="L10" i="14"/>
  <c r="L9" i="14"/>
  <c r="L8" i="14"/>
  <c r="L7" i="14"/>
  <c r="L6" i="14"/>
  <c r="E6" i="14"/>
  <c r="L5" i="14"/>
  <c r="L13" i="12" l="1"/>
  <c r="L12" i="12"/>
  <c r="L11" i="12"/>
  <c r="L10" i="12"/>
  <c r="E10" i="12"/>
  <c r="K9" i="12"/>
  <c r="J9" i="12"/>
  <c r="L9" i="12" s="1"/>
  <c r="I9" i="12"/>
  <c r="F9" i="12"/>
  <c r="L8" i="12"/>
  <c r="L7" i="12"/>
  <c r="L6" i="12"/>
  <c r="L5" i="12"/>
  <c r="L5" i="11"/>
  <c r="L5" i="10" l="1"/>
  <c r="L7" i="9" l="1"/>
  <c r="L6" i="9"/>
  <c r="L9" i="8"/>
  <c r="L8" i="8"/>
  <c r="L7" i="8"/>
  <c r="L6" i="8"/>
  <c r="L5" i="8"/>
  <c r="L9" i="7"/>
  <c r="L8" i="7"/>
  <c r="L7" i="7"/>
  <c r="L6" i="7"/>
  <c r="L5" i="7"/>
  <c r="L6" i="1" l="1"/>
  <c r="L7" i="1"/>
  <c r="G10" i="2"/>
  <c r="G11" i="2" s="1"/>
  <c r="G8" i="2"/>
  <c r="L6" i="2"/>
  <c r="L5" i="2"/>
  <c r="L5" i="1"/>
</calcChain>
</file>

<file path=xl/sharedStrings.xml><?xml version="1.0" encoding="utf-8"?>
<sst xmlns="http://schemas.openxmlformats.org/spreadsheetml/2006/main" count="772" uniqueCount="191">
  <si>
    <t>PROCURADURÍA PARA LA DEFENSA DE LOS DERECHOS HUMANOS</t>
  </si>
  <si>
    <t>DETALLE DE MISIONES OFICIALES  AL EXTERIOR  EJERCICIO 2018</t>
  </si>
  <si>
    <t>FEBRERO DE 2018</t>
  </si>
  <si>
    <t>NOMBRE</t>
  </si>
  <si>
    <t>CARGO</t>
  </si>
  <si>
    <t>DEPARTAMENTO</t>
  </si>
  <si>
    <t>PAÍS</t>
  </si>
  <si>
    <t>CIUDAD</t>
  </si>
  <si>
    <t>VIÁTICOS</t>
  </si>
  <si>
    <t>FUENTE</t>
  </si>
  <si>
    <t>GASTOS DE VIAJE</t>
  </si>
  <si>
    <t>GASTOS TERMINALES</t>
  </si>
  <si>
    <t>TOTAL PAGADO</t>
  </si>
  <si>
    <t>VALOR DEL PASAJE</t>
  </si>
  <si>
    <t>OBJETIVO DE LA MISIÓN</t>
  </si>
  <si>
    <t>FECHA SALIDA</t>
  </si>
  <si>
    <t>FECHA  REGRESO</t>
  </si>
  <si>
    <t>Licda. Raquel Caballero de Guevara</t>
  </si>
  <si>
    <t>Procurador para la Defensa de los Derechos Humanos</t>
  </si>
  <si>
    <t>Despacho</t>
  </si>
  <si>
    <t>Suiza</t>
  </si>
  <si>
    <t>Ginebra</t>
  </si>
  <si>
    <t>GOES</t>
  </si>
  <si>
    <t>Asistió al "Grupo Focal de Trabajo previo al periodo de sesiones del Comité de los Derechos del Niño, en su sesión N° 79"</t>
  </si>
  <si>
    <t>Lic. Ricardo José Gómez Guerrero</t>
  </si>
  <si>
    <t>Procuraduría Adjunta</t>
  </si>
  <si>
    <t>México</t>
  </si>
  <si>
    <t>Iniciativa Regional sobre Movilidad Laboral</t>
  </si>
  <si>
    <t>Asistir al "Segundo Encuentro Regional sobre Movilidad Laboral"</t>
  </si>
  <si>
    <t>Lic. Carlos Enrique Rodríguez Quezada</t>
  </si>
  <si>
    <t>Procurador para la Defensa de los Derechos Civiles e Individuales</t>
  </si>
  <si>
    <t xml:space="preserve">Procuraduría Adjunta para la Defensa de los Derechos Civiles e Individuales </t>
  </si>
  <si>
    <t>Secretaría Técnica de la Red Latinoamericana para la Prevención del Genocidio y Atrocidades Masivas</t>
  </si>
  <si>
    <t>Asistió al  "Seminario para Fuerzas Armadas y de Seguridad sobre: Perspectivas Regionales sobre Capacitación para la Prevención de Atrocidades Masivas"</t>
  </si>
  <si>
    <t>MARZO DE 2018</t>
  </si>
  <si>
    <t xml:space="preserve">Colombia </t>
  </si>
  <si>
    <t>Bogotá</t>
  </si>
  <si>
    <t>ACNUR</t>
  </si>
  <si>
    <t>Asistió  a una audiencia durante el "167o. Periodo Extraordinario de Sesiones de la Comisión Interamericana de Derechos Humanos, para tratar cuestiones referentes al desplazamiento interno y Derechos Humanos en América."</t>
  </si>
  <si>
    <t>Procuradora para la Defensa de los Derechos Humanos</t>
  </si>
  <si>
    <t>Panamá</t>
  </si>
  <si>
    <t>Asistió  a la "XXII Asamblea General y Congreso de la Federación Iberoamericana del Ombudsman"</t>
  </si>
  <si>
    <t>Procurador  Adjunto para la Defensa de los Derechos Humanos</t>
  </si>
  <si>
    <t>costeado por el empleado</t>
  </si>
  <si>
    <t>El licenciado Gómez Guerrero asumió el costo del boleto</t>
  </si>
  <si>
    <t>Licda. Gaby Lourdes Guevara Quintanilla</t>
  </si>
  <si>
    <t>Asistente Técnico</t>
  </si>
  <si>
    <t>Secretaría</t>
  </si>
  <si>
    <t>La licenciada Guevara Quintanilla asumió el costo del boleto</t>
  </si>
  <si>
    <t>Lic. Walter Gerardo Alegría</t>
  </si>
  <si>
    <t>Procurador  Adjunto  para la Defensa de los Derechos de las Personas Migrantes y Seguridad Ciudadana</t>
  </si>
  <si>
    <t>Procuraduría Adjunta  para la Defensa de los Derechos de las Personas Migrantes y Seguridad Ciudadana</t>
  </si>
  <si>
    <t>El licenciado Alegría Gómez asumió el costo del boleto</t>
  </si>
  <si>
    <t>Licda. Rosa Elena Ramos Chávez</t>
  </si>
  <si>
    <t>Procuradora Adjunta para la Defensa de los Derechos  la Niñez y la Juventud</t>
  </si>
  <si>
    <t>Procuraduría Adjunta para la Defensa de los Derechos  la Niñez y la Juventud</t>
  </si>
  <si>
    <t>ONUMUJERES</t>
  </si>
  <si>
    <t xml:space="preserve">Asistió  a la "XXII Asamblea General y Congreso de la Federación Iberoamericana del Ombudsman" </t>
  </si>
  <si>
    <t>Licda. Leonor Elisa Arévalo Romero</t>
  </si>
  <si>
    <t>Procuradora Adjunta para la Defensa de los Derechos de la Mujer y la Familia</t>
  </si>
  <si>
    <t>Procuraduría Adjunta para la Defensa de los Derechos de la Mujer y la Familia</t>
  </si>
  <si>
    <t>ENERO DE 2018</t>
  </si>
  <si>
    <t>FECHA DE LA MISION</t>
  </si>
  <si>
    <t>Nota: No se realizaron  misiones oficiales en el mes de enero de 2018</t>
  </si>
  <si>
    <t>MAYO DE 2018</t>
  </si>
  <si>
    <t>Colombia</t>
  </si>
  <si>
    <t>Cartagena</t>
  </si>
  <si>
    <t>Secretaría Técnica Iberoamérica</t>
  </si>
  <si>
    <t>Participó en el  "VI Reunión Ordinaria de la Red Iberoamericana de Organismos y Organizaciones Contra la Discriminación (RIOOD)"</t>
  </si>
  <si>
    <t>Procurador  Adjunto para la Defensa de los Derechos Civiles e Individuales</t>
  </si>
  <si>
    <t>Honduras</t>
  </si>
  <si>
    <t>Instituto Danés de Derechos Humanos</t>
  </si>
  <si>
    <t>Participó  en el  "Taller Centroamericano de Instituciones Nacionales de Derechos Humanos (INDHs), sobre Navegador Indígena"</t>
  </si>
  <si>
    <t>Lic. Neris Antonio Belloso Martínez</t>
  </si>
  <si>
    <t>Jurídico</t>
  </si>
  <si>
    <t>Chiapas</t>
  </si>
  <si>
    <t>Organización Internacional para las Migraciones (OIM)</t>
  </si>
  <si>
    <t>Participó  en el   "Taller de Intercambio de Buenas Prácticas de las Ventanillas de Información a Migrantes."</t>
  </si>
  <si>
    <t>Licda. Ana Marcela García Rivas</t>
  </si>
  <si>
    <t>Jefa de la Unidad de Atención Especializada para las Mujeres Victimas de Violencia</t>
  </si>
  <si>
    <t xml:space="preserve"> Unidad de Atención Especializada para las Mujeres Victimas de Violencia</t>
  </si>
  <si>
    <t>Puebla</t>
  </si>
  <si>
    <t>Cooperación Alemana</t>
  </si>
  <si>
    <t>Participó  en el   "Taller sobre Facilitación de Aprendizajes con Perspectiva de Género e Interseccionalidad"</t>
  </si>
  <si>
    <t>ABRIL DE 2018</t>
  </si>
  <si>
    <t>Tabasco</t>
  </si>
  <si>
    <t>Fundación Panamericana para el Desarrollo</t>
  </si>
  <si>
    <t>Asistió  al  Taller Regional sobre  "Desafíos y Relaciones Frente al Desplazamiento Interno y la  Migración en México y Centroamérica"</t>
  </si>
  <si>
    <t>Secretaría General</t>
  </si>
  <si>
    <t>Lic. William Ernesto Espino Gaitán</t>
  </si>
  <si>
    <t>Jefe de Departamento de Atención a Personas Migrantes</t>
  </si>
  <si>
    <t>Departamento de Atención a las Personas Migrantes</t>
  </si>
  <si>
    <t>JUNIO  DE 2018</t>
  </si>
  <si>
    <t>España</t>
  </si>
  <si>
    <t xml:space="preserve">Madrid </t>
  </si>
  <si>
    <t>Programa Regional de Apoyo a las Defensorías del Pueblo de Iberoamérica (PRADPI)</t>
  </si>
  <si>
    <t>Participó en el  "IV Congreso  Internacional del Programa Regional de Apoyo a las Defensorías del Pueblo (PRADPI), en la Universidad de Alcalá, sobre  "Las Defensorías del Pueblo Iberoamericanas  ante la Agenda 2030)"</t>
  </si>
  <si>
    <t>Canadá</t>
  </si>
  <si>
    <t>Toronto</t>
  </si>
  <si>
    <t>Participó en la  "Visita de Delegados del Norte de Centroamérica (NCA)  y México a Canadá"</t>
  </si>
  <si>
    <t>JULIO  DE 2018</t>
  </si>
  <si>
    <t>Argentina</t>
  </si>
  <si>
    <t>Buenos Aires</t>
  </si>
  <si>
    <r>
      <t xml:space="preserve">Participó  como expositora en la II Conferencia Internacional: </t>
    </r>
    <r>
      <rPr>
        <sz val="9"/>
        <rFont val="Cambria"/>
        <family val="1"/>
      </rPr>
      <t>"Hablemos de Paz" desarrollando el tema "La Construcción de la Cultura de Paz Mediante Políticas Públicas", realizada por el Instituto Latinoamericano para la Paz y Ciudadanía (ILAPYC)</t>
    </r>
  </si>
  <si>
    <t>AGOSTO  DE 2018</t>
  </si>
  <si>
    <t xml:space="preserve">Perú </t>
  </si>
  <si>
    <t>Lima</t>
  </si>
  <si>
    <t>PROFIO-GIZ</t>
  </si>
  <si>
    <r>
      <t xml:space="preserve">Participó en el </t>
    </r>
    <r>
      <rPr>
        <sz val="9"/>
        <rFont val="Cambria"/>
        <family val="1"/>
      </rPr>
      <t>"Seminario Internacional  y la IX Asamblea General del Instituto Latinoamericano del Ombudsman-Defensorías del Pueblo (ILO)"</t>
    </r>
  </si>
  <si>
    <t xml:space="preserve"> SEPTIEMBRE  DE 2018</t>
  </si>
  <si>
    <t xml:space="preserve">Corea </t>
  </si>
  <si>
    <t>Seúl</t>
  </si>
  <si>
    <t>Comisión Nacional de Derechos Humanos de Corea</t>
  </si>
  <si>
    <t>Participó  en el "Grupo  de Trabajo de GANHRI  sobre Envejecimiento Sesión Especial y la 3° Conferencia ASEM en Envejecimiento Global y Derechos Humanos de las Personas Mayores"</t>
  </si>
  <si>
    <t xml:space="preserve">María Hilda Rossana Sánchez </t>
  </si>
  <si>
    <t>Jefe de Departamento</t>
  </si>
  <si>
    <t>Departamento de Relaciones Públicas y Protocolo</t>
  </si>
  <si>
    <t>El costo lo asumió la Srita Sánchez Gónzales</t>
  </si>
  <si>
    <t>Rosario</t>
  </si>
  <si>
    <t>Asistió  a Jornada de Formación "Derechos de la Niñez y Adolescencia en  Ámbitos Defensoriales y Aproximaciones al Monitoreo de Instituciones de Acogimiento Alternativo"</t>
  </si>
  <si>
    <t>Licda.Rosa Elena Ramos Chávez</t>
  </si>
  <si>
    <t>Procurador Adjunto para  la Defensa de los Derechos de la Niñez y Juventud</t>
  </si>
  <si>
    <t>Procuraduría  Adjunta para la Defensa de los Derechos de la Niñez y Juventud</t>
  </si>
  <si>
    <t>Licda. Heidy Mercedes Brizuela Morales</t>
  </si>
  <si>
    <t>Asistente II</t>
  </si>
  <si>
    <t xml:space="preserve">Discapacidad y Derechos Humanos </t>
  </si>
  <si>
    <t>Madrid</t>
  </si>
  <si>
    <t>Universidad de Alcalá</t>
  </si>
  <si>
    <t>Cubierto por la persona participante</t>
  </si>
  <si>
    <t>XV Máster universitario en Protección Internacional de los Derechos Humanos</t>
  </si>
  <si>
    <t>Belice, Guatemala y México</t>
  </si>
  <si>
    <t>Participó en visita  "Ruta Norte CCPDH y CNDH de México, del proyecto de Investigación, Monitoreo y Verificación de la Realidad Migratoria y sus efectos en los Derechos Humanos"</t>
  </si>
  <si>
    <t>Participó  en la 39° Sesión del Consejo de Derechos Humanos, Panel de discusión anual de medio día sobre los Derechos de los Pueblos Indígenas Tema: "Participación e Inclusión de los Pueblos Indígenas en el Desarrollo y la Implementación de Estrategias y Proyectos en el contexto de la Agenda 2030 para el Desarrollo Sostenible, en el palacio de las Naciones  Unidas y la Audiencia con el Comité de los Derechos del Niño para presentar el informe Alternativo de la Procuraduría para la Defensa de los Derechos Humanos, sobre la Convención sobre los Derechos del Niño en el Palacio Wilson"</t>
  </si>
  <si>
    <t>Licda. Silvia María Beatriz Campos Cevallos</t>
  </si>
  <si>
    <t>Procurador adjunto para  la Defensa de los Derechos de la las Personas Migrantes y Seguridad Ciudadana</t>
  </si>
  <si>
    <t>Procuraduría adjunta para  la Defensa de los Derechos de la las Personas Migrantes y Seguridad Ciudadana</t>
  </si>
  <si>
    <t>NOVIEMBRE DE 2018</t>
  </si>
  <si>
    <t>República Dominicana</t>
  </si>
  <si>
    <t>Santo Domingo</t>
  </si>
  <si>
    <t>Instituto Auschwitz para la Paz y Reconciliación (AIPR) y la Fundación Stanley</t>
  </si>
  <si>
    <t>Participar en la IX Reunión de Puntos Focales de la RED Latinoamericana para la Prevención del Genocidio y Atrocidades Masivas</t>
  </si>
  <si>
    <t>Guatemala</t>
  </si>
  <si>
    <t>Proyecto "Fortaleciendo las Capacidades del Personal de las Instituciones Nacionales de Derechos Humanos de El Salvador y Guatemala, en la Atención al tema de Empresa y Derechos Humanos"</t>
  </si>
  <si>
    <t>Reunión de trabajo con la consultora del proyecto para la realización de Informe Conjunto,  Firma y Presentación de Convenio entre la PDDH de El Salvador y PDH Guatemala, así como asistir al Segundo Encuentro para Instituciones Nacionales de Derechos Humanos</t>
  </si>
  <si>
    <t>La Vella</t>
  </si>
  <si>
    <t>Andorra</t>
  </si>
  <si>
    <t>Participó  en el "XXIII Congreso Internacional y Asamblea General y como Ponente en la Mesa Redonda que abordará el tema Desplazamiento Forzado y Alternativas Habitacionales"</t>
  </si>
  <si>
    <t>Procurador Adjunto para la Defensa de los Derechos de la Mujer y la Familia</t>
  </si>
  <si>
    <t>QRA-H-HIVOS</t>
  </si>
  <si>
    <t>Participó  en el  cierre del Proyecto  QRA-H-HIVOS "Acelerando la Acción regional a favor de los Derechos Humanos, Sexuales y Reproductivos y la no Violencia hacia las Mujeres viviendo con VIH""</t>
  </si>
  <si>
    <t>DICIEMBRE  DE 2018</t>
  </si>
  <si>
    <t>Costa Rica y Panamá</t>
  </si>
  <si>
    <t xml:space="preserve">Participó  en la "Ruta Sur el Consejo Centroamericano de Procuradores de Derechos Humanos y Comisión Nacional de Derechos Humanos  de México y ACNUR, del proyecto de "Investigación, Monitoreo y Verificación de la Realidad Migratoria y sus Efectos en los Derechos Humanos" </t>
  </si>
  <si>
    <t>Licda. Lucia Angélica Cruz Guardado</t>
  </si>
  <si>
    <t>Secretaria General</t>
  </si>
  <si>
    <t>Lcda. Silvia María Beatriz Campos Cevallos</t>
  </si>
  <si>
    <t>Procurador Adjunta para la Defensa de los Derechos  para las Personas Migrantes y Seguridad Ciudadana</t>
  </si>
  <si>
    <t>Procuraduría Adjunta para la Defensa de los Derechos  para las Personas Migrantes y Seguridad Ciudadana</t>
  </si>
  <si>
    <t>Licda. Ana Milagro Guevara de Medrano</t>
  </si>
  <si>
    <t>Procurador Adjunto para la Defensa de los Derechos del Medio Ambiente</t>
  </si>
  <si>
    <t>Procuraduría Adjunta para la Defensa de los Derechos del Medio Ambiente</t>
  </si>
  <si>
    <t>Participó  en la "Reunión de Trabajo convocada por el Diputado Leocadio Juracán", cuyo objetivo es fiscalizar el actuar de las instituciones del estado de Guatemala, en el caso de las operaciones de la Mina Cerro Blanco, proyecto minero transfronterizo ubicado en la zona limítrofe entre Guatemala y El Salvador.</t>
  </si>
  <si>
    <t>OCTUBRE DE 2018</t>
  </si>
  <si>
    <t>Marruecos</t>
  </si>
  <si>
    <t>Marrakech</t>
  </si>
  <si>
    <t>Participó  en la "13° Conferencia Internacional de Instituciones Nacionales de Derechos Humanos (INDH)"</t>
  </si>
  <si>
    <t>Procurador Adjunta para  la Defensa de los Derechos de las Personas Migrantes  y Seguridad Ciudadana</t>
  </si>
  <si>
    <t>Procuraduría Adjunta para  la Defensa de los Derechos de las Personas Migrantes  y Seguridad Ciudadana</t>
  </si>
  <si>
    <t>Antigua Guatemala</t>
  </si>
  <si>
    <t>$0.OO</t>
  </si>
  <si>
    <t>Participó  en la "XVI Curso Regional sobre Derecho Internacional de Refugiados para América Latina y el Caribe y al VII Curso Regional sobre Apatridia"</t>
  </si>
  <si>
    <t>Bolivia</t>
  </si>
  <si>
    <t>La Paz</t>
  </si>
  <si>
    <t>Red Latinoamericana para la Prevención del Genocidio y Atrocidades Masivas</t>
  </si>
  <si>
    <t>Participó en la "Segunda Edición de los Seminarios Temáticos con Enfoque Integrado Nacional y Regional"</t>
  </si>
  <si>
    <t>Oaxaca</t>
  </si>
  <si>
    <t>PROFRIO-GIZ</t>
  </si>
  <si>
    <t>Participó  en el  "Encuentro Internacional Diagnostico de la situación de las Poblaciones Afrodescendientes y su Implementación para los aportes de las Instituciones Nacionales de Derechos Humanos ante el Comité para la Eliminación de la Discriminación Racial (CERD)"</t>
  </si>
  <si>
    <t>Procurador Adjunto  para la Defensa de los Derechos Civiles e Individuales</t>
  </si>
  <si>
    <t>Secretaría de la Integración Social Centroamericana (SISCA)</t>
  </si>
  <si>
    <t>Participó en la "Consulta Centroamericana sobre VIH y Derechos Humanos" y en el "Coloquio Regional, Derechos Humanos y VIH"</t>
  </si>
  <si>
    <t>ONUSIDA</t>
  </si>
  <si>
    <t>Licda. Juana Mireya Tobar Navarrete</t>
  </si>
  <si>
    <t>Procurador Adjunta para  la Defensa de los Derechos Económicos Sociales y Culturales</t>
  </si>
  <si>
    <t>Procuraduría Adjunta para  la Defensa de los Derechos Económicos Sociales y Culturales</t>
  </si>
  <si>
    <t>Participó como Ponente del "Coloquio Regional, Derechos Humanos y VIH"</t>
  </si>
  <si>
    <t xml:space="preserve">Jefe del Departamento de atención a Personas Desplazadas y Personas Migrantes </t>
  </si>
  <si>
    <t xml:space="preserve">Departamento de atención a Personas Desplazadas y Personas Migrantes </t>
  </si>
  <si>
    <t>Tegucigalpa</t>
  </si>
  <si>
    <t>Participó en Taller Regional " Incrementando la Protección de las Personas Migrantes en Transito en las Fronteras Internacionales en Países de Centroamérica y México"</t>
  </si>
  <si>
    <t xml:space="preserve">Jefe del Departamento de Atención a Personas Desplazadas y Personas Migrantes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</si>
</sst>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4" formatCode="_-&quot;$&quot;* #,##0.00_-;\-&quot;$&quot;* #,##0.00_-;_-&quot;$&quot;* &quot;-&quot;??_-;_-@_-"/>
    <numFmt numFmtId="164" formatCode="yyyy\-mm\-dd;@"/>
    <numFmt numFmtId="165" formatCode="&quot;$&quot;#,##0.00_);[Red]\(&quot;$&quot;#,##0.00\)"/>
  </numFmts>
  <fonts count="13" x14ac:knownFonts="1">
    <font>
      <sz val="11"/>
      <color theme="1"/>
      <name val="Calibri"/>
      <family val="2"/>
      <scheme val="minor"/>
    </font>
    <font>
      <sz val="11"/>
      <color theme="1"/>
      <name val="Calibri"/>
      <family val="2"/>
      <scheme val="minor"/>
    </font>
    <font>
      <sz val="12"/>
      <name val="Calibri"/>
      <family val="2"/>
      <scheme val="minor"/>
    </font>
    <font>
      <b/>
      <sz val="12"/>
      <name val="Calibri"/>
      <family val="2"/>
      <scheme val="minor"/>
    </font>
    <font>
      <b/>
      <sz val="9"/>
      <color theme="1"/>
      <name val="Calibri Light"/>
      <family val="1"/>
      <scheme val="major"/>
    </font>
    <font>
      <sz val="9"/>
      <name val="Calibri Light"/>
      <family val="1"/>
      <scheme val="major"/>
    </font>
    <font>
      <sz val="7"/>
      <name val="Calibri Light"/>
      <family val="1"/>
      <scheme val="major"/>
    </font>
    <font>
      <sz val="9"/>
      <color indexed="8"/>
      <name val="Calibri Light"/>
      <family val="1"/>
      <scheme val="major"/>
    </font>
    <font>
      <sz val="9"/>
      <name val="Times New Roman"/>
      <family val="1"/>
    </font>
    <font>
      <sz val="9"/>
      <name val="Calibri"/>
      <family val="2"/>
      <scheme val="minor"/>
    </font>
    <font>
      <sz val="9"/>
      <name val="Calibri"/>
      <family val="2"/>
    </font>
    <font>
      <sz val="11"/>
      <name val="Calibri Light"/>
      <family val="1"/>
      <scheme val="major"/>
    </font>
    <font>
      <sz val="9"/>
      <name val="Cambria"/>
      <family val="1"/>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4" fontId="5" fillId="0" borderId="1" xfId="1" applyFont="1" applyBorder="1" applyAlignment="1">
      <alignment horizontal="center" vertical="center"/>
    </xf>
    <xf numFmtId="44" fontId="6" fillId="0" borderId="1" xfId="1" applyFont="1" applyBorder="1" applyAlignment="1">
      <alignment horizontal="center" vertical="center" wrapText="1"/>
    </xf>
    <xf numFmtId="0" fontId="5"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44" fontId="5" fillId="0" borderId="1" xfId="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4" fontId="5" fillId="0" borderId="1" xfId="1" applyFont="1" applyFill="1" applyBorder="1" applyAlignment="1">
      <alignment horizontal="center" vertical="center"/>
    </xf>
    <xf numFmtId="0" fontId="5"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7" fontId="5" fillId="0" borderId="1" xfId="1" applyNumberFormat="1" applyFont="1" applyBorder="1" applyAlignment="1">
      <alignment horizontal="center" vertical="center"/>
    </xf>
    <xf numFmtId="7" fontId="5" fillId="0" borderId="1" xfId="1" applyNumberFormat="1"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44" fontId="8" fillId="0" borderId="1" xfId="1" applyFont="1" applyBorder="1" applyAlignment="1">
      <alignment horizontal="center" vertical="center"/>
    </xf>
    <xf numFmtId="0" fontId="9"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1" xfId="0" applyFont="1" applyFill="1" applyBorder="1" applyAlignment="1">
      <alignment vertical="center" wrapText="1"/>
    </xf>
    <xf numFmtId="165" fontId="5" fillId="0" borderId="1" xfId="1" applyNumberFormat="1" applyFont="1" applyBorder="1" applyAlignment="1">
      <alignment horizontal="center" vertical="center"/>
    </xf>
    <xf numFmtId="165" fontId="5" fillId="3" borderId="1" xfId="1" applyNumberFormat="1" applyFont="1" applyFill="1" applyBorder="1" applyAlignment="1">
      <alignment horizontal="center" vertical="center"/>
    </xf>
    <xf numFmtId="44" fontId="5" fillId="3" borderId="1" xfId="1" applyFont="1" applyFill="1" applyBorder="1" applyAlignment="1">
      <alignment horizontal="center" vertical="center"/>
    </xf>
    <xf numFmtId="44" fontId="5" fillId="3" borderId="1" xfId="1"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11" fillId="0" borderId="0" xfId="0" applyFont="1" applyBorder="1" applyAlignment="1">
      <alignment horizontal="center" wrapText="1"/>
    </xf>
    <xf numFmtId="7" fontId="5" fillId="3" borderId="1" xfId="1" applyNumberFormat="1" applyFont="1" applyFill="1" applyBorder="1" applyAlignment="1">
      <alignment horizontal="center" vertical="center"/>
    </xf>
    <xf numFmtId="7" fontId="5" fillId="0" borderId="1" xfId="1" applyNumberFormat="1" applyFont="1" applyBorder="1" applyAlignment="1">
      <alignment horizontal="center" vertical="center" wrapText="1"/>
    </xf>
    <xf numFmtId="0" fontId="5" fillId="3" borderId="1" xfId="0" applyFont="1" applyFill="1" applyBorder="1" applyAlignment="1">
      <alignment horizontal="center" vertical="center" wrapText="1"/>
    </xf>
    <xf numFmtId="7" fontId="5" fillId="3" borderId="1" xfId="1"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E24" sqref="E24"/>
    </sheetView>
  </sheetViews>
  <sheetFormatPr baseColWidth="10" defaultRowHeight="15" x14ac:dyDescent="0.25"/>
  <sheetData>
    <row r="1" spans="1:16" ht="15.75" x14ac:dyDescent="0.25">
      <c r="A1" s="31" t="s">
        <v>0</v>
      </c>
      <c r="B1" s="31"/>
      <c r="C1" s="31"/>
      <c r="D1" s="31"/>
      <c r="E1" s="31"/>
      <c r="F1" s="31"/>
      <c r="G1" s="31"/>
      <c r="H1" s="31"/>
      <c r="I1" s="31"/>
      <c r="J1" s="31"/>
      <c r="K1" s="31"/>
      <c r="L1" s="31"/>
      <c r="M1" s="31"/>
      <c r="N1" s="31"/>
      <c r="O1" s="31"/>
      <c r="P1" s="31"/>
    </row>
    <row r="2" spans="1:16" ht="15.75" x14ac:dyDescent="0.25">
      <c r="A2" s="31" t="s">
        <v>1</v>
      </c>
      <c r="B2" s="31"/>
      <c r="C2" s="31"/>
      <c r="D2" s="31"/>
      <c r="E2" s="31"/>
      <c r="F2" s="31"/>
      <c r="G2" s="31"/>
      <c r="H2" s="31"/>
      <c r="I2" s="31"/>
      <c r="J2" s="31"/>
      <c r="K2" s="31"/>
      <c r="L2" s="31"/>
      <c r="M2" s="31"/>
      <c r="N2" s="31"/>
      <c r="O2" s="31"/>
      <c r="P2" s="31"/>
    </row>
    <row r="3" spans="1:16" ht="15.75" x14ac:dyDescent="0.25">
      <c r="A3" s="32" t="s">
        <v>61</v>
      </c>
      <c r="B3" s="32"/>
      <c r="C3" s="32"/>
      <c r="D3" s="32"/>
      <c r="E3" s="32"/>
      <c r="F3" s="32"/>
      <c r="G3" s="32"/>
      <c r="H3" s="32"/>
      <c r="I3" s="32"/>
      <c r="J3" s="32"/>
      <c r="K3" s="32"/>
      <c r="L3" s="32"/>
      <c r="M3" s="32"/>
      <c r="N3" s="32"/>
      <c r="O3" s="32"/>
      <c r="P3" s="32"/>
    </row>
    <row r="4" spans="1:16" ht="15.75" x14ac:dyDescent="0.25">
      <c r="A4" s="17"/>
      <c r="B4" s="17"/>
      <c r="C4" s="17"/>
      <c r="D4" s="17"/>
      <c r="E4" s="17"/>
      <c r="F4" s="17"/>
      <c r="G4" s="17"/>
      <c r="H4" s="17"/>
      <c r="I4" s="17"/>
      <c r="J4" s="17"/>
      <c r="K4" s="17"/>
      <c r="L4" s="17"/>
      <c r="M4" s="17"/>
      <c r="N4" s="17"/>
      <c r="O4" s="17"/>
      <c r="P4" s="17"/>
    </row>
    <row r="5" spans="1:16" ht="36" x14ac:dyDescent="0.25">
      <c r="A5" s="1" t="s">
        <v>3</v>
      </c>
      <c r="B5" s="1" t="s">
        <v>4</v>
      </c>
      <c r="C5" s="1" t="s">
        <v>5</v>
      </c>
      <c r="D5" s="1" t="s">
        <v>6</v>
      </c>
      <c r="E5" s="1" t="s">
        <v>7</v>
      </c>
      <c r="F5" s="1" t="s">
        <v>8</v>
      </c>
      <c r="G5" s="1" t="s">
        <v>9</v>
      </c>
      <c r="H5" s="1" t="s">
        <v>10</v>
      </c>
      <c r="I5" s="1" t="s">
        <v>9</v>
      </c>
      <c r="J5" s="1" t="s">
        <v>11</v>
      </c>
      <c r="K5" s="1" t="s">
        <v>9</v>
      </c>
      <c r="L5" s="1" t="s">
        <v>12</v>
      </c>
      <c r="M5" s="1" t="s">
        <v>13</v>
      </c>
      <c r="N5" s="1" t="s">
        <v>9</v>
      </c>
      <c r="O5" s="1" t="s">
        <v>14</v>
      </c>
      <c r="P5" s="1" t="s">
        <v>62</v>
      </c>
    </row>
    <row r="6" spans="1:16" x14ac:dyDescent="0.25">
      <c r="A6" s="19"/>
      <c r="B6" s="19"/>
      <c r="C6" s="19"/>
      <c r="D6" s="20"/>
      <c r="E6" s="20"/>
      <c r="F6" s="21"/>
      <c r="G6" s="21"/>
      <c r="H6" s="21"/>
      <c r="I6" s="21"/>
      <c r="J6" s="21"/>
      <c r="K6" s="21"/>
      <c r="L6" s="21"/>
      <c r="M6" s="21"/>
      <c r="N6" s="21"/>
      <c r="O6" s="22"/>
      <c r="P6" s="23"/>
    </row>
    <row r="7" spans="1:16" x14ac:dyDescent="0.25">
      <c r="A7" s="33" t="s">
        <v>63</v>
      </c>
      <c r="B7" s="33"/>
      <c r="C7" s="33"/>
      <c r="D7" s="33"/>
      <c r="E7" s="33"/>
      <c r="F7" s="33"/>
      <c r="G7" s="33"/>
      <c r="H7" s="33"/>
      <c r="I7" s="33"/>
      <c r="J7" s="33"/>
      <c r="K7" s="33"/>
      <c r="L7" s="33"/>
      <c r="M7" s="33"/>
      <c r="N7" s="33"/>
      <c r="O7" s="33"/>
      <c r="P7" s="33"/>
    </row>
  </sheetData>
  <mergeCells count="4">
    <mergeCell ref="A1:P1"/>
    <mergeCell ref="A2:P2"/>
    <mergeCell ref="A3:P3"/>
    <mergeCell ref="A7:P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workbookViewId="0">
      <selection sqref="A1:Q15"/>
    </sheetView>
  </sheetViews>
  <sheetFormatPr baseColWidth="10" defaultRowHeight="15" x14ac:dyDescent="0.25"/>
  <sheetData>
    <row r="1" spans="1:17" ht="15.75" x14ac:dyDescent="0.25">
      <c r="A1" s="31" t="s">
        <v>0</v>
      </c>
      <c r="B1" s="31"/>
      <c r="C1" s="31"/>
      <c r="D1" s="31"/>
      <c r="E1" s="31"/>
      <c r="F1" s="31"/>
      <c r="G1" s="31"/>
      <c r="H1" s="31"/>
      <c r="I1" s="31"/>
      <c r="J1" s="31"/>
      <c r="K1" s="31"/>
      <c r="L1" s="31"/>
      <c r="M1" s="31"/>
      <c r="N1" s="31"/>
      <c r="O1" s="31"/>
      <c r="P1" s="31"/>
      <c r="Q1" s="31"/>
    </row>
    <row r="2" spans="1:17" ht="15.75" x14ac:dyDescent="0.25">
      <c r="A2" s="31" t="s">
        <v>1</v>
      </c>
      <c r="B2" s="31"/>
      <c r="C2" s="31"/>
      <c r="D2" s="31"/>
      <c r="E2" s="31"/>
      <c r="F2" s="31"/>
      <c r="G2" s="31"/>
      <c r="H2" s="31"/>
      <c r="I2" s="31"/>
      <c r="J2" s="31"/>
      <c r="K2" s="31"/>
      <c r="L2" s="31"/>
      <c r="M2" s="31"/>
      <c r="N2" s="31"/>
      <c r="O2" s="31"/>
      <c r="P2" s="31"/>
      <c r="Q2" s="31"/>
    </row>
    <row r="3" spans="1:17" ht="15.75" x14ac:dyDescent="0.25">
      <c r="A3" s="32" t="s">
        <v>162</v>
      </c>
      <c r="B3" s="32"/>
      <c r="C3" s="32"/>
      <c r="D3" s="32"/>
      <c r="E3" s="32"/>
      <c r="F3" s="32"/>
      <c r="G3" s="32"/>
      <c r="H3" s="32"/>
      <c r="I3" s="32"/>
      <c r="J3" s="32"/>
      <c r="K3" s="32"/>
      <c r="L3" s="32"/>
      <c r="M3" s="32"/>
      <c r="N3" s="32"/>
      <c r="O3" s="32"/>
      <c r="P3" s="32"/>
      <c r="Q3" s="32"/>
    </row>
    <row r="4" spans="1:17" ht="36" x14ac:dyDescent="0.25">
      <c r="A4" s="1" t="s">
        <v>3</v>
      </c>
      <c r="B4" s="1" t="s">
        <v>4</v>
      </c>
      <c r="C4" s="1" t="s">
        <v>5</v>
      </c>
      <c r="D4" s="1" t="s">
        <v>6</v>
      </c>
      <c r="E4" s="1" t="s">
        <v>7</v>
      </c>
      <c r="F4" s="1" t="s">
        <v>8</v>
      </c>
      <c r="G4" s="1" t="s">
        <v>9</v>
      </c>
      <c r="H4" s="1" t="s">
        <v>10</v>
      </c>
      <c r="I4" s="1" t="s">
        <v>9</v>
      </c>
      <c r="J4" s="1" t="s">
        <v>11</v>
      </c>
      <c r="K4" s="1" t="s">
        <v>9</v>
      </c>
      <c r="L4" s="1" t="s">
        <v>12</v>
      </c>
      <c r="M4" s="1" t="s">
        <v>13</v>
      </c>
      <c r="N4" s="1" t="s">
        <v>9</v>
      </c>
      <c r="O4" s="1" t="s">
        <v>14</v>
      </c>
      <c r="P4" s="1" t="s">
        <v>15</v>
      </c>
      <c r="Q4" s="1" t="s">
        <v>16</v>
      </c>
    </row>
    <row r="5" spans="1:17" ht="120" x14ac:dyDescent="0.25">
      <c r="A5" s="2" t="s">
        <v>17</v>
      </c>
      <c r="B5" s="2" t="s">
        <v>18</v>
      </c>
      <c r="C5" s="2" t="s">
        <v>19</v>
      </c>
      <c r="D5" s="3" t="s">
        <v>163</v>
      </c>
      <c r="E5" s="2" t="s">
        <v>164</v>
      </c>
      <c r="F5" s="4">
        <v>900</v>
      </c>
      <c r="G5" s="4" t="s">
        <v>22</v>
      </c>
      <c r="H5" s="4">
        <v>1200</v>
      </c>
      <c r="I5" s="4" t="s">
        <v>22</v>
      </c>
      <c r="J5" s="4">
        <v>45</v>
      </c>
      <c r="K5" s="4" t="s">
        <v>22</v>
      </c>
      <c r="L5" s="4">
        <f>SUM(F5:J5)</f>
        <v>2145</v>
      </c>
      <c r="M5" s="29">
        <v>1987.44</v>
      </c>
      <c r="N5" s="29" t="s">
        <v>22</v>
      </c>
      <c r="O5" s="6" t="s">
        <v>165</v>
      </c>
      <c r="P5" s="7">
        <v>43380</v>
      </c>
      <c r="Q5" s="7">
        <v>43386</v>
      </c>
    </row>
    <row r="6" spans="1:17" ht="120" x14ac:dyDescent="0.25">
      <c r="A6" s="9" t="s">
        <v>78</v>
      </c>
      <c r="B6" s="9" t="s">
        <v>79</v>
      </c>
      <c r="C6" s="9" t="s">
        <v>80</v>
      </c>
      <c r="D6" s="3" t="s">
        <v>163</v>
      </c>
      <c r="E6" s="2" t="s">
        <v>164</v>
      </c>
      <c r="F6" s="4">
        <v>600</v>
      </c>
      <c r="G6" s="4" t="s">
        <v>22</v>
      </c>
      <c r="H6" s="4">
        <v>800</v>
      </c>
      <c r="I6" s="4" t="s">
        <v>22</v>
      </c>
      <c r="J6" s="4">
        <v>45</v>
      </c>
      <c r="K6" s="4" t="s">
        <v>22</v>
      </c>
      <c r="L6" s="4">
        <f>SUM(F6:J6)</f>
        <v>1445</v>
      </c>
      <c r="M6" s="29">
        <v>1987.44</v>
      </c>
      <c r="N6" s="29" t="s">
        <v>22</v>
      </c>
      <c r="O6" s="6" t="s">
        <v>165</v>
      </c>
      <c r="P6" s="7">
        <v>43380</v>
      </c>
      <c r="Q6" s="7">
        <v>43386</v>
      </c>
    </row>
    <row r="7" spans="1:17" ht="144" x14ac:dyDescent="0.25">
      <c r="A7" s="2" t="s">
        <v>133</v>
      </c>
      <c r="B7" s="2" t="s">
        <v>166</v>
      </c>
      <c r="C7" s="2" t="s">
        <v>167</v>
      </c>
      <c r="D7" s="3" t="s">
        <v>141</v>
      </c>
      <c r="E7" s="2" t="s">
        <v>168</v>
      </c>
      <c r="F7" s="15">
        <v>0</v>
      </c>
      <c r="G7" s="4" t="s">
        <v>37</v>
      </c>
      <c r="H7" s="4">
        <v>400</v>
      </c>
      <c r="I7" s="4" t="s">
        <v>22</v>
      </c>
      <c r="J7" s="4">
        <v>45</v>
      </c>
      <c r="K7" s="4" t="s">
        <v>22</v>
      </c>
      <c r="L7" s="4">
        <v>445</v>
      </c>
      <c r="M7" s="4" t="s">
        <v>169</v>
      </c>
      <c r="N7" s="4" t="s">
        <v>37</v>
      </c>
      <c r="O7" s="6" t="s">
        <v>170</v>
      </c>
      <c r="P7" s="7">
        <v>43381</v>
      </c>
      <c r="Q7" s="7">
        <v>43384</v>
      </c>
    </row>
    <row r="8" spans="1:17" ht="108" x14ac:dyDescent="0.25">
      <c r="A8" s="2" t="s">
        <v>29</v>
      </c>
      <c r="B8" s="2" t="s">
        <v>30</v>
      </c>
      <c r="C8" s="2" t="s">
        <v>31</v>
      </c>
      <c r="D8" s="3" t="s">
        <v>171</v>
      </c>
      <c r="E8" s="2" t="s">
        <v>172</v>
      </c>
      <c r="F8" s="15">
        <v>0</v>
      </c>
      <c r="G8" s="8" t="s">
        <v>173</v>
      </c>
      <c r="H8" s="4">
        <v>600</v>
      </c>
      <c r="I8" s="4" t="s">
        <v>22</v>
      </c>
      <c r="J8" s="4">
        <v>45</v>
      </c>
      <c r="K8" s="4" t="s">
        <v>22</v>
      </c>
      <c r="L8" s="4">
        <v>645</v>
      </c>
      <c r="M8" s="15">
        <v>0</v>
      </c>
      <c r="N8" s="8" t="s">
        <v>173</v>
      </c>
      <c r="O8" s="6" t="s">
        <v>174</v>
      </c>
      <c r="P8" s="7">
        <v>43397</v>
      </c>
      <c r="Q8" s="7">
        <v>43400</v>
      </c>
    </row>
    <row r="9" spans="1:17" ht="252" x14ac:dyDescent="0.25">
      <c r="A9" s="2" t="s">
        <v>17</v>
      </c>
      <c r="B9" s="2" t="s">
        <v>18</v>
      </c>
      <c r="C9" s="2" t="s">
        <v>19</v>
      </c>
      <c r="D9" s="3" t="s">
        <v>26</v>
      </c>
      <c r="E9" s="2" t="s">
        <v>175</v>
      </c>
      <c r="F9" s="15">
        <v>0</v>
      </c>
      <c r="G9" s="4" t="s">
        <v>176</v>
      </c>
      <c r="H9" s="4">
        <v>500</v>
      </c>
      <c r="I9" s="4" t="s">
        <v>22</v>
      </c>
      <c r="J9" s="4">
        <v>45</v>
      </c>
      <c r="K9" s="4" t="s">
        <v>22</v>
      </c>
      <c r="L9" s="4">
        <f t="shared" ref="L9:L14" si="0">SUM(F9:J9)</f>
        <v>545</v>
      </c>
      <c r="M9" s="15">
        <v>0</v>
      </c>
      <c r="N9" s="4" t="s">
        <v>176</v>
      </c>
      <c r="O9" s="6" t="s">
        <v>177</v>
      </c>
      <c r="P9" s="7">
        <v>43389</v>
      </c>
      <c r="Q9" s="7">
        <v>43392</v>
      </c>
    </row>
    <row r="10" spans="1:17" ht="252" x14ac:dyDescent="0.25">
      <c r="A10" s="6" t="s">
        <v>29</v>
      </c>
      <c r="B10" s="2" t="s">
        <v>178</v>
      </c>
      <c r="C10" s="2" t="s">
        <v>31</v>
      </c>
      <c r="D10" s="3" t="s">
        <v>26</v>
      </c>
      <c r="E10" s="2" t="s">
        <v>175</v>
      </c>
      <c r="F10" s="15">
        <v>0</v>
      </c>
      <c r="G10" s="4" t="s">
        <v>176</v>
      </c>
      <c r="H10" s="4">
        <v>400</v>
      </c>
      <c r="I10" s="4" t="s">
        <v>22</v>
      </c>
      <c r="J10" s="4">
        <v>45</v>
      </c>
      <c r="K10" s="4" t="s">
        <v>22</v>
      </c>
      <c r="L10" s="4">
        <f t="shared" si="0"/>
        <v>445</v>
      </c>
      <c r="M10" s="15">
        <v>0</v>
      </c>
      <c r="N10" s="4" t="s">
        <v>176</v>
      </c>
      <c r="O10" s="6" t="s">
        <v>177</v>
      </c>
      <c r="P10" s="7">
        <v>43389</v>
      </c>
      <c r="Q10" s="7">
        <v>43392</v>
      </c>
    </row>
    <row r="11" spans="1:17" ht="144" x14ac:dyDescent="0.25">
      <c r="A11" s="2" t="s">
        <v>17</v>
      </c>
      <c r="B11" s="2" t="s">
        <v>18</v>
      </c>
      <c r="C11" s="2" t="s">
        <v>19</v>
      </c>
      <c r="D11" s="3" t="s">
        <v>40</v>
      </c>
      <c r="E11" s="2" t="s">
        <v>40</v>
      </c>
      <c r="F11" s="15">
        <v>0</v>
      </c>
      <c r="G11" s="8" t="s">
        <v>179</v>
      </c>
      <c r="H11" s="4">
        <v>500</v>
      </c>
      <c r="I11" s="4" t="s">
        <v>22</v>
      </c>
      <c r="J11" s="4">
        <v>45</v>
      </c>
      <c r="K11" s="4" t="s">
        <v>22</v>
      </c>
      <c r="L11" s="4">
        <f t="shared" si="0"/>
        <v>545</v>
      </c>
      <c r="M11" s="15">
        <v>0</v>
      </c>
      <c r="N11" s="8" t="s">
        <v>179</v>
      </c>
      <c r="O11" s="6" t="s">
        <v>180</v>
      </c>
      <c r="P11" s="7">
        <v>43396</v>
      </c>
      <c r="Q11" s="7">
        <v>43398</v>
      </c>
    </row>
    <row r="12" spans="1:17" ht="144" x14ac:dyDescent="0.25">
      <c r="A12" s="2" t="s">
        <v>153</v>
      </c>
      <c r="B12" s="2" t="s">
        <v>154</v>
      </c>
      <c r="C12" s="2" t="s">
        <v>88</v>
      </c>
      <c r="D12" s="3" t="s">
        <v>40</v>
      </c>
      <c r="E12" s="2" t="s">
        <v>40</v>
      </c>
      <c r="F12" s="15">
        <v>0</v>
      </c>
      <c r="G12" s="4" t="s">
        <v>181</v>
      </c>
      <c r="H12" s="4">
        <v>400</v>
      </c>
      <c r="I12" s="4" t="s">
        <v>22</v>
      </c>
      <c r="J12" s="4">
        <v>45</v>
      </c>
      <c r="K12" s="4" t="s">
        <v>22</v>
      </c>
      <c r="L12" s="4">
        <f t="shared" si="0"/>
        <v>445</v>
      </c>
      <c r="M12" s="15">
        <v>0</v>
      </c>
      <c r="N12" s="4" t="s">
        <v>181</v>
      </c>
      <c r="O12" s="6" t="s">
        <v>180</v>
      </c>
      <c r="P12" s="7">
        <v>43395</v>
      </c>
      <c r="Q12" s="7">
        <v>43398</v>
      </c>
    </row>
    <row r="13" spans="1:17" ht="84" x14ac:dyDescent="0.25">
      <c r="A13" s="2" t="s">
        <v>182</v>
      </c>
      <c r="B13" s="2" t="s">
        <v>183</v>
      </c>
      <c r="C13" s="2" t="s">
        <v>184</v>
      </c>
      <c r="D13" s="3" t="s">
        <v>40</v>
      </c>
      <c r="E13" s="2" t="s">
        <v>40</v>
      </c>
      <c r="F13" s="15">
        <v>0</v>
      </c>
      <c r="G13" s="8" t="s">
        <v>179</v>
      </c>
      <c r="H13" s="4">
        <v>400</v>
      </c>
      <c r="I13" s="4" t="s">
        <v>22</v>
      </c>
      <c r="J13" s="4">
        <v>45</v>
      </c>
      <c r="K13" s="4" t="s">
        <v>22</v>
      </c>
      <c r="L13" s="4">
        <f t="shared" si="0"/>
        <v>445</v>
      </c>
      <c r="M13" s="15">
        <v>0</v>
      </c>
      <c r="N13" s="8" t="s">
        <v>179</v>
      </c>
      <c r="O13" s="6" t="s">
        <v>185</v>
      </c>
      <c r="P13" s="7">
        <v>43395</v>
      </c>
      <c r="Q13" s="7">
        <v>43399</v>
      </c>
    </row>
    <row r="14" spans="1:17" ht="168" x14ac:dyDescent="0.25">
      <c r="A14" s="2" t="s">
        <v>89</v>
      </c>
      <c r="B14" s="2" t="s">
        <v>186</v>
      </c>
      <c r="C14" s="2" t="s">
        <v>187</v>
      </c>
      <c r="D14" s="3" t="s">
        <v>70</v>
      </c>
      <c r="E14" s="2" t="s">
        <v>188</v>
      </c>
      <c r="F14" s="4">
        <v>200</v>
      </c>
      <c r="G14" s="4" t="s">
        <v>22</v>
      </c>
      <c r="H14" s="4">
        <v>400</v>
      </c>
      <c r="I14" s="4" t="s">
        <v>22</v>
      </c>
      <c r="J14" s="4">
        <v>45</v>
      </c>
      <c r="K14" s="4" t="s">
        <v>22</v>
      </c>
      <c r="L14" s="4">
        <f t="shared" si="0"/>
        <v>645</v>
      </c>
      <c r="M14" s="15">
        <v>0</v>
      </c>
      <c r="N14" s="4" t="s">
        <v>37</v>
      </c>
      <c r="O14" s="6" t="s">
        <v>189</v>
      </c>
      <c r="P14" s="7">
        <v>43394</v>
      </c>
      <c r="Q14" s="7">
        <v>43397</v>
      </c>
    </row>
    <row r="15" spans="1:17" ht="168" x14ac:dyDescent="0.25">
      <c r="A15" s="2" t="s">
        <v>89</v>
      </c>
      <c r="B15" s="2" t="s">
        <v>190</v>
      </c>
      <c r="C15" s="2" t="s">
        <v>187</v>
      </c>
      <c r="D15" s="3" t="s">
        <v>141</v>
      </c>
      <c r="E15" s="2" t="s">
        <v>141</v>
      </c>
      <c r="F15" s="4">
        <v>200</v>
      </c>
      <c r="G15" s="4" t="s">
        <v>22</v>
      </c>
      <c r="H15" s="4">
        <v>400</v>
      </c>
      <c r="I15" s="4" t="s">
        <v>22</v>
      </c>
      <c r="J15" s="4">
        <v>45</v>
      </c>
      <c r="K15" s="4" t="s">
        <v>22</v>
      </c>
      <c r="L15" s="4">
        <f>SUM(F15:J15)</f>
        <v>645</v>
      </c>
      <c r="M15" s="15">
        <v>0</v>
      </c>
      <c r="N15" s="4" t="s">
        <v>37</v>
      </c>
      <c r="O15" s="6" t="s">
        <v>189</v>
      </c>
      <c r="P15" s="7">
        <v>43397</v>
      </c>
      <c r="Q15" s="7">
        <v>43400</v>
      </c>
    </row>
  </sheetData>
  <mergeCells count="3">
    <mergeCell ref="A1:Q1"/>
    <mergeCell ref="A2:Q2"/>
    <mergeCell ref="A3:Q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workbookViewId="0">
      <selection sqref="A1:Q10"/>
    </sheetView>
  </sheetViews>
  <sheetFormatPr baseColWidth="10" defaultRowHeight="15" x14ac:dyDescent="0.25"/>
  <sheetData>
    <row r="1" spans="1:17" ht="15.75" x14ac:dyDescent="0.25">
      <c r="A1" s="31" t="s">
        <v>0</v>
      </c>
      <c r="B1" s="31"/>
      <c r="C1" s="31"/>
      <c r="D1" s="31"/>
      <c r="E1" s="31"/>
      <c r="F1" s="31"/>
      <c r="G1" s="31"/>
      <c r="H1" s="31"/>
      <c r="I1" s="31"/>
      <c r="J1" s="31"/>
      <c r="K1" s="31"/>
      <c r="L1" s="31"/>
      <c r="M1" s="31"/>
      <c r="N1" s="31"/>
      <c r="O1" s="31"/>
      <c r="P1" s="31"/>
      <c r="Q1" s="31"/>
    </row>
    <row r="2" spans="1:17" ht="15.75" x14ac:dyDescent="0.25">
      <c r="A2" s="31" t="s">
        <v>1</v>
      </c>
      <c r="B2" s="31"/>
      <c r="C2" s="31"/>
      <c r="D2" s="31"/>
      <c r="E2" s="31"/>
      <c r="F2" s="31"/>
      <c r="G2" s="31"/>
      <c r="H2" s="31"/>
      <c r="I2" s="31"/>
      <c r="J2" s="31"/>
      <c r="K2" s="31"/>
      <c r="L2" s="31"/>
      <c r="M2" s="31"/>
      <c r="N2" s="31"/>
      <c r="O2" s="31"/>
      <c r="P2" s="31"/>
      <c r="Q2" s="31"/>
    </row>
    <row r="3" spans="1:17" ht="15.75" x14ac:dyDescent="0.25">
      <c r="A3" s="32" t="s">
        <v>136</v>
      </c>
      <c r="B3" s="32"/>
      <c r="C3" s="32"/>
      <c r="D3" s="32"/>
      <c r="E3" s="32"/>
      <c r="F3" s="32"/>
      <c r="G3" s="32"/>
      <c r="H3" s="32"/>
      <c r="I3" s="32"/>
      <c r="J3" s="32"/>
      <c r="K3" s="32"/>
      <c r="L3" s="32"/>
      <c r="M3" s="32"/>
      <c r="N3" s="32"/>
      <c r="O3" s="32"/>
      <c r="P3" s="32"/>
      <c r="Q3" s="32"/>
    </row>
    <row r="4" spans="1:17" ht="36" x14ac:dyDescent="0.25">
      <c r="A4" s="1" t="s">
        <v>3</v>
      </c>
      <c r="B4" s="1" t="s">
        <v>4</v>
      </c>
      <c r="C4" s="1" t="s">
        <v>5</v>
      </c>
      <c r="D4" s="1" t="s">
        <v>6</v>
      </c>
      <c r="E4" s="1" t="s">
        <v>7</v>
      </c>
      <c r="F4" s="1" t="s">
        <v>8</v>
      </c>
      <c r="G4" s="1" t="s">
        <v>9</v>
      </c>
      <c r="H4" s="1" t="s">
        <v>10</v>
      </c>
      <c r="I4" s="1" t="s">
        <v>9</v>
      </c>
      <c r="J4" s="1" t="s">
        <v>11</v>
      </c>
      <c r="K4" s="1" t="s">
        <v>9</v>
      </c>
      <c r="L4" s="1" t="s">
        <v>12</v>
      </c>
      <c r="M4" s="1" t="s">
        <v>13</v>
      </c>
      <c r="N4" s="1" t="s">
        <v>9</v>
      </c>
      <c r="O4" s="1" t="s">
        <v>14</v>
      </c>
      <c r="P4" s="1" t="s">
        <v>15</v>
      </c>
      <c r="Q4" s="1" t="s">
        <v>16</v>
      </c>
    </row>
    <row r="5" spans="1:17" ht="132" x14ac:dyDescent="0.25">
      <c r="A5" s="2" t="s">
        <v>17</v>
      </c>
      <c r="B5" s="2" t="s">
        <v>18</v>
      </c>
      <c r="C5" s="2" t="s">
        <v>19</v>
      </c>
      <c r="D5" s="2" t="s">
        <v>137</v>
      </c>
      <c r="E5" s="2" t="s">
        <v>138</v>
      </c>
      <c r="F5" s="15">
        <v>0</v>
      </c>
      <c r="G5" s="8" t="s">
        <v>139</v>
      </c>
      <c r="H5" s="4">
        <v>500</v>
      </c>
      <c r="I5" s="4" t="s">
        <v>22</v>
      </c>
      <c r="J5" s="4">
        <v>45</v>
      </c>
      <c r="K5" s="4" t="s">
        <v>22</v>
      </c>
      <c r="L5" s="4">
        <f>+F5+H5+J5</f>
        <v>545</v>
      </c>
      <c r="M5" s="34">
        <v>0</v>
      </c>
      <c r="N5" s="8" t="s">
        <v>139</v>
      </c>
      <c r="O5" s="6" t="s">
        <v>140</v>
      </c>
      <c r="P5" s="7">
        <v>43411</v>
      </c>
      <c r="Q5" s="7">
        <v>43414</v>
      </c>
    </row>
    <row r="6" spans="1:17" ht="276" x14ac:dyDescent="0.25">
      <c r="A6" s="2" t="s">
        <v>17</v>
      </c>
      <c r="B6" s="2" t="s">
        <v>18</v>
      </c>
      <c r="C6" s="2" t="s">
        <v>19</v>
      </c>
      <c r="D6" s="2" t="s">
        <v>141</v>
      </c>
      <c r="E6" s="3" t="str">
        <f>+D6</f>
        <v>Guatemala</v>
      </c>
      <c r="F6" s="4">
        <v>500</v>
      </c>
      <c r="G6" s="4" t="s">
        <v>22</v>
      </c>
      <c r="H6" s="4">
        <v>500</v>
      </c>
      <c r="I6" s="4" t="s">
        <v>22</v>
      </c>
      <c r="J6" s="4">
        <v>45</v>
      </c>
      <c r="K6" s="4" t="s">
        <v>22</v>
      </c>
      <c r="L6" s="4">
        <f>+F6+H6+J6</f>
        <v>1045</v>
      </c>
      <c r="M6" s="34">
        <v>0</v>
      </c>
      <c r="N6" s="30" t="s">
        <v>142</v>
      </c>
      <c r="O6" s="6" t="s">
        <v>143</v>
      </c>
      <c r="P6" s="7">
        <v>43414</v>
      </c>
      <c r="Q6" s="7">
        <v>43419</v>
      </c>
    </row>
    <row r="7" spans="1:17" ht="192" x14ac:dyDescent="0.25">
      <c r="A7" s="2" t="s">
        <v>17</v>
      </c>
      <c r="B7" s="2" t="s">
        <v>18</v>
      </c>
      <c r="C7" s="2" t="s">
        <v>19</v>
      </c>
      <c r="D7" s="2" t="s">
        <v>144</v>
      </c>
      <c r="E7" s="3" t="s">
        <v>145</v>
      </c>
      <c r="F7" s="4">
        <v>900</v>
      </c>
      <c r="G7" s="4" t="s">
        <v>22</v>
      </c>
      <c r="H7" s="4">
        <v>900</v>
      </c>
      <c r="I7" s="4" t="s">
        <v>22</v>
      </c>
      <c r="J7" s="4">
        <v>45</v>
      </c>
      <c r="K7" s="4" t="s">
        <v>22</v>
      </c>
      <c r="L7" s="4">
        <f>SUM(F7:J7)</f>
        <v>1845</v>
      </c>
      <c r="M7" s="29">
        <v>1387.04</v>
      </c>
      <c r="N7" s="29" t="s">
        <v>22</v>
      </c>
      <c r="O7" s="6" t="s">
        <v>146</v>
      </c>
      <c r="P7" s="7">
        <v>43421</v>
      </c>
      <c r="Q7" s="7">
        <v>43428</v>
      </c>
    </row>
    <row r="8" spans="1:17" ht="192" x14ac:dyDescent="0.25">
      <c r="A8" s="12" t="s">
        <v>58</v>
      </c>
      <c r="B8" s="9" t="s">
        <v>147</v>
      </c>
      <c r="C8" s="9" t="s">
        <v>60</v>
      </c>
      <c r="D8" s="2" t="s">
        <v>144</v>
      </c>
      <c r="E8" s="3" t="s">
        <v>145</v>
      </c>
      <c r="F8" s="4">
        <v>600</v>
      </c>
      <c r="G8" s="4" t="s">
        <v>22</v>
      </c>
      <c r="H8" s="4">
        <v>600</v>
      </c>
      <c r="I8" s="4" t="s">
        <v>22</v>
      </c>
      <c r="J8" s="4">
        <v>45</v>
      </c>
      <c r="K8" s="4" t="s">
        <v>22</v>
      </c>
      <c r="L8" s="4">
        <f>SUM(F8:J8)</f>
        <v>1245</v>
      </c>
      <c r="M8" s="29">
        <v>1387.04</v>
      </c>
      <c r="N8" s="29" t="s">
        <v>22</v>
      </c>
      <c r="O8" s="6" t="s">
        <v>146</v>
      </c>
      <c r="P8" s="7">
        <v>43421</v>
      </c>
      <c r="Q8" s="7">
        <v>43428</v>
      </c>
    </row>
    <row r="9" spans="1:17" ht="216" x14ac:dyDescent="0.25">
      <c r="A9" s="2" t="s">
        <v>17</v>
      </c>
      <c r="B9" s="2" t="s">
        <v>18</v>
      </c>
      <c r="C9" s="2" t="s">
        <v>19</v>
      </c>
      <c r="D9" s="2" t="s">
        <v>40</v>
      </c>
      <c r="E9" s="2" t="s">
        <v>40</v>
      </c>
      <c r="F9" s="15">
        <v>0</v>
      </c>
      <c r="G9" s="4" t="s">
        <v>148</v>
      </c>
      <c r="H9" s="4">
        <v>500</v>
      </c>
      <c r="I9" s="4" t="s">
        <v>22</v>
      </c>
      <c r="J9" s="4">
        <v>45</v>
      </c>
      <c r="K9" s="4" t="s">
        <v>22</v>
      </c>
      <c r="L9" s="4">
        <f>SUM(F9:J9)</f>
        <v>545</v>
      </c>
      <c r="M9" s="15">
        <v>0</v>
      </c>
      <c r="N9" s="4" t="s">
        <v>148</v>
      </c>
      <c r="O9" s="6" t="s">
        <v>149</v>
      </c>
      <c r="P9" s="7">
        <v>43432</v>
      </c>
      <c r="Q9" s="7">
        <v>43435</v>
      </c>
    </row>
    <row r="10" spans="1:17" ht="216" x14ac:dyDescent="0.25">
      <c r="A10" s="2" t="s">
        <v>114</v>
      </c>
      <c r="B10" s="2" t="s">
        <v>115</v>
      </c>
      <c r="C10" s="2" t="s">
        <v>116</v>
      </c>
      <c r="D10" s="2" t="s">
        <v>40</v>
      </c>
      <c r="E10" s="2" t="s">
        <v>40</v>
      </c>
      <c r="F10" s="15">
        <v>0</v>
      </c>
      <c r="G10" s="4" t="s">
        <v>148</v>
      </c>
      <c r="H10" s="4">
        <v>400</v>
      </c>
      <c r="I10" s="4" t="s">
        <v>22</v>
      </c>
      <c r="J10" s="4">
        <v>45</v>
      </c>
      <c r="K10" s="4" t="s">
        <v>22</v>
      </c>
      <c r="L10" s="4">
        <f>SUM(F10:J10)</f>
        <v>445</v>
      </c>
      <c r="M10" s="15">
        <v>0</v>
      </c>
      <c r="N10" s="4" t="s">
        <v>148</v>
      </c>
      <c r="O10" s="6" t="s">
        <v>149</v>
      </c>
      <c r="P10" s="7">
        <v>43432</v>
      </c>
      <c r="Q10" s="7">
        <v>43435</v>
      </c>
    </row>
  </sheetData>
  <mergeCells count="3">
    <mergeCell ref="A1:Q1"/>
    <mergeCell ref="A2:Q2"/>
    <mergeCell ref="A3:Q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F5" sqref="F5"/>
    </sheetView>
  </sheetViews>
  <sheetFormatPr baseColWidth="10" defaultRowHeight="15" x14ac:dyDescent="0.25"/>
  <sheetData>
    <row r="1" spans="1:17" ht="15.75" x14ac:dyDescent="0.25">
      <c r="A1" s="31" t="s">
        <v>0</v>
      </c>
      <c r="B1" s="31"/>
      <c r="C1" s="31"/>
      <c r="D1" s="31"/>
      <c r="E1" s="31"/>
      <c r="F1" s="31"/>
      <c r="G1" s="31"/>
      <c r="H1" s="31"/>
      <c r="I1" s="31"/>
      <c r="J1" s="31"/>
      <c r="K1" s="31"/>
      <c r="L1" s="31"/>
      <c r="M1" s="31"/>
      <c r="N1" s="31"/>
      <c r="O1" s="31"/>
      <c r="P1" s="31"/>
      <c r="Q1" s="31"/>
    </row>
    <row r="2" spans="1:17" ht="15.75" x14ac:dyDescent="0.25">
      <c r="A2" s="31" t="s">
        <v>1</v>
      </c>
      <c r="B2" s="31"/>
      <c r="C2" s="31"/>
      <c r="D2" s="31"/>
      <c r="E2" s="31"/>
      <c r="F2" s="31"/>
      <c r="G2" s="31"/>
      <c r="H2" s="31"/>
      <c r="I2" s="31"/>
      <c r="J2" s="31"/>
      <c r="K2" s="31"/>
      <c r="L2" s="31"/>
      <c r="M2" s="31"/>
      <c r="N2" s="31"/>
      <c r="O2" s="31"/>
      <c r="P2" s="31"/>
      <c r="Q2" s="31"/>
    </row>
    <row r="3" spans="1:17" ht="15.75" x14ac:dyDescent="0.25">
      <c r="A3" s="32" t="s">
        <v>150</v>
      </c>
      <c r="B3" s="32"/>
      <c r="C3" s="32"/>
      <c r="D3" s="32"/>
      <c r="E3" s="32"/>
      <c r="F3" s="32"/>
      <c r="G3" s="32"/>
      <c r="H3" s="32"/>
      <c r="I3" s="32"/>
      <c r="J3" s="32"/>
      <c r="K3" s="32"/>
      <c r="L3" s="32"/>
      <c r="M3" s="32"/>
      <c r="N3" s="32"/>
      <c r="O3" s="32"/>
      <c r="P3" s="32"/>
      <c r="Q3" s="32"/>
    </row>
    <row r="4" spans="1:17" ht="36" x14ac:dyDescent="0.25">
      <c r="A4" s="1" t="s">
        <v>3</v>
      </c>
      <c r="B4" s="1" t="s">
        <v>4</v>
      </c>
      <c r="C4" s="1" t="s">
        <v>5</v>
      </c>
      <c r="D4" s="1" t="s">
        <v>6</v>
      </c>
      <c r="E4" s="1" t="s">
        <v>7</v>
      </c>
      <c r="F4" s="1" t="s">
        <v>8</v>
      </c>
      <c r="G4" s="1" t="s">
        <v>9</v>
      </c>
      <c r="H4" s="1" t="s">
        <v>10</v>
      </c>
      <c r="I4" s="1" t="s">
        <v>9</v>
      </c>
      <c r="J4" s="1" t="s">
        <v>11</v>
      </c>
      <c r="K4" s="1" t="s">
        <v>9</v>
      </c>
      <c r="L4" s="1" t="s">
        <v>12</v>
      </c>
      <c r="M4" s="1" t="s">
        <v>13</v>
      </c>
      <c r="N4" s="1" t="s">
        <v>9</v>
      </c>
      <c r="O4" s="1" t="s">
        <v>14</v>
      </c>
      <c r="P4" s="1" t="s">
        <v>15</v>
      </c>
      <c r="Q4" s="1" t="s">
        <v>16</v>
      </c>
    </row>
    <row r="5" spans="1:17" ht="276" x14ac:dyDescent="0.25">
      <c r="A5" s="2" t="s">
        <v>17</v>
      </c>
      <c r="B5" s="2" t="s">
        <v>18</v>
      </c>
      <c r="C5" s="2" t="s">
        <v>19</v>
      </c>
      <c r="D5" s="2" t="s">
        <v>151</v>
      </c>
      <c r="E5" s="2" t="s">
        <v>151</v>
      </c>
      <c r="F5" s="35">
        <v>0</v>
      </c>
      <c r="G5" s="8" t="s">
        <v>37</v>
      </c>
      <c r="H5" s="8">
        <v>500</v>
      </c>
      <c r="I5" s="8" t="s">
        <v>22</v>
      </c>
      <c r="J5" s="8">
        <v>45</v>
      </c>
      <c r="K5" s="8" t="s">
        <v>22</v>
      </c>
      <c r="L5" s="8">
        <f>SUM(F5:J5)</f>
        <v>545</v>
      </c>
      <c r="M5" s="35">
        <v>0</v>
      </c>
      <c r="N5" s="8" t="s">
        <v>37</v>
      </c>
      <c r="O5" s="2" t="s">
        <v>152</v>
      </c>
      <c r="P5" s="7">
        <v>43437</v>
      </c>
      <c r="Q5" s="7">
        <v>43441</v>
      </c>
    </row>
    <row r="6" spans="1:17" ht="276" x14ac:dyDescent="0.25">
      <c r="A6" s="2" t="s">
        <v>153</v>
      </c>
      <c r="B6" s="2" t="s">
        <v>154</v>
      </c>
      <c r="C6" s="2" t="s">
        <v>88</v>
      </c>
      <c r="D6" s="2" t="s">
        <v>151</v>
      </c>
      <c r="E6" s="2" t="s">
        <v>151</v>
      </c>
      <c r="F6" s="35">
        <v>0</v>
      </c>
      <c r="G6" s="8" t="s">
        <v>37</v>
      </c>
      <c r="H6" s="8">
        <v>400</v>
      </c>
      <c r="I6" s="8" t="s">
        <v>22</v>
      </c>
      <c r="J6" s="8">
        <v>45</v>
      </c>
      <c r="K6" s="8" t="s">
        <v>22</v>
      </c>
      <c r="L6" s="8">
        <f>SUM(F6:J6)</f>
        <v>445</v>
      </c>
      <c r="M6" s="35">
        <v>0</v>
      </c>
      <c r="N6" s="8" t="s">
        <v>37</v>
      </c>
      <c r="O6" s="2" t="s">
        <v>152</v>
      </c>
      <c r="P6" s="7">
        <v>43437</v>
      </c>
      <c r="Q6" s="7">
        <v>43441</v>
      </c>
    </row>
    <row r="7" spans="1:17" ht="276" x14ac:dyDescent="0.25">
      <c r="A7" s="2" t="s">
        <v>155</v>
      </c>
      <c r="B7" s="2" t="s">
        <v>156</v>
      </c>
      <c r="C7" s="2" t="s">
        <v>157</v>
      </c>
      <c r="D7" s="2" t="s">
        <v>151</v>
      </c>
      <c r="E7" s="2" t="s">
        <v>151</v>
      </c>
      <c r="F7" s="35">
        <v>0</v>
      </c>
      <c r="G7" s="8" t="s">
        <v>37</v>
      </c>
      <c r="H7" s="8">
        <v>400</v>
      </c>
      <c r="I7" s="8" t="s">
        <v>22</v>
      </c>
      <c r="J7" s="8">
        <v>45</v>
      </c>
      <c r="K7" s="8" t="s">
        <v>22</v>
      </c>
      <c r="L7" s="8">
        <f>SUM(F7:J7)</f>
        <v>445</v>
      </c>
      <c r="M7" s="35">
        <v>0</v>
      </c>
      <c r="N7" s="8" t="s">
        <v>37</v>
      </c>
      <c r="O7" s="2" t="s">
        <v>152</v>
      </c>
      <c r="P7" s="7">
        <v>43437</v>
      </c>
      <c r="Q7" s="7">
        <v>43441</v>
      </c>
    </row>
    <row r="8" spans="1:17" ht="300" x14ac:dyDescent="0.25">
      <c r="A8" s="36" t="s">
        <v>158</v>
      </c>
      <c r="B8" s="36" t="s">
        <v>159</v>
      </c>
      <c r="C8" s="36" t="s">
        <v>160</v>
      </c>
      <c r="D8" s="36" t="s">
        <v>141</v>
      </c>
      <c r="E8" s="36" t="s">
        <v>141</v>
      </c>
      <c r="F8" s="37"/>
      <c r="G8" s="30"/>
      <c r="H8" s="30">
        <v>400</v>
      </c>
      <c r="I8" s="30" t="s">
        <v>22</v>
      </c>
      <c r="J8" s="30"/>
      <c r="K8" s="30"/>
      <c r="L8" s="30">
        <v>400</v>
      </c>
      <c r="M8" s="30">
        <v>50</v>
      </c>
      <c r="N8" s="30" t="s">
        <v>22</v>
      </c>
      <c r="O8" s="36" t="s">
        <v>161</v>
      </c>
      <c r="P8" s="7">
        <v>43441</v>
      </c>
      <c r="Q8" s="7">
        <v>43441</v>
      </c>
    </row>
  </sheetData>
  <mergeCells count="3">
    <mergeCell ref="A1:Q1"/>
    <mergeCell ref="A2:Q2"/>
    <mergeCell ref="A3:Q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A4" sqref="A4"/>
    </sheetView>
  </sheetViews>
  <sheetFormatPr baseColWidth="10" defaultRowHeight="15" x14ac:dyDescent="0.25"/>
  <cols>
    <col min="3" max="3" width="14.85546875" customWidth="1"/>
  </cols>
  <sheetData>
    <row r="1" spans="1:17" ht="15.75" x14ac:dyDescent="0.25">
      <c r="A1" s="31" t="s">
        <v>0</v>
      </c>
      <c r="B1" s="31"/>
      <c r="C1" s="31"/>
      <c r="D1" s="31"/>
      <c r="E1" s="31"/>
      <c r="F1" s="31"/>
      <c r="G1" s="31"/>
      <c r="H1" s="31"/>
      <c r="I1" s="31"/>
      <c r="J1" s="31"/>
      <c r="K1" s="31"/>
      <c r="L1" s="31"/>
      <c r="M1" s="31"/>
      <c r="N1" s="31"/>
      <c r="O1" s="31"/>
      <c r="P1" s="31"/>
      <c r="Q1" s="31"/>
    </row>
    <row r="2" spans="1:17" ht="15.75" x14ac:dyDescent="0.25">
      <c r="A2" s="31" t="s">
        <v>1</v>
      </c>
      <c r="B2" s="31"/>
      <c r="C2" s="31"/>
      <c r="D2" s="31"/>
      <c r="E2" s="31"/>
      <c r="F2" s="31"/>
      <c r="G2" s="31"/>
      <c r="H2" s="31"/>
      <c r="I2" s="31"/>
      <c r="J2" s="31"/>
      <c r="K2" s="31"/>
      <c r="L2" s="31"/>
      <c r="M2" s="31"/>
      <c r="N2" s="31"/>
      <c r="O2" s="31"/>
      <c r="P2" s="31"/>
      <c r="Q2" s="31"/>
    </row>
    <row r="3" spans="1:17" ht="15.75" x14ac:dyDescent="0.25">
      <c r="A3" s="32" t="s">
        <v>2</v>
      </c>
      <c r="B3" s="32"/>
      <c r="C3" s="32"/>
      <c r="D3" s="32"/>
      <c r="E3" s="32"/>
      <c r="F3" s="32"/>
      <c r="G3" s="32"/>
      <c r="H3" s="32"/>
      <c r="I3" s="32"/>
      <c r="J3" s="32"/>
      <c r="K3" s="32"/>
      <c r="L3" s="32"/>
      <c r="M3" s="32"/>
      <c r="N3" s="32"/>
      <c r="O3" s="32"/>
      <c r="P3" s="32"/>
      <c r="Q3" s="32"/>
    </row>
    <row r="4" spans="1:17" ht="29.25" customHeight="1" x14ac:dyDescent="0.25">
      <c r="A4" s="1" t="s">
        <v>3</v>
      </c>
      <c r="B4" s="1" t="s">
        <v>4</v>
      </c>
      <c r="C4" s="1" t="s">
        <v>5</v>
      </c>
      <c r="D4" s="1" t="s">
        <v>6</v>
      </c>
      <c r="E4" s="1" t="s">
        <v>7</v>
      </c>
      <c r="F4" s="1" t="s">
        <v>8</v>
      </c>
      <c r="G4" s="1" t="s">
        <v>9</v>
      </c>
      <c r="H4" s="1" t="s">
        <v>10</v>
      </c>
      <c r="I4" s="1" t="s">
        <v>9</v>
      </c>
      <c r="J4" s="1" t="s">
        <v>11</v>
      </c>
      <c r="K4" s="1" t="s">
        <v>9</v>
      </c>
      <c r="L4" s="1" t="s">
        <v>12</v>
      </c>
      <c r="M4" s="1" t="s">
        <v>13</v>
      </c>
      <c r="N4" s="1" t="s">
        <v>9</v>
      </c>
      <c r="O4" s="1" t="s">
        <v>14</v>
      </c>
      <c r="P4" s="1" t="s">
        <v>15</v>
      </c>
      <c r="Q4" s="1" t="s">
        <v>16</v>
      </c>
    </row>
    <row r="5" spans="1:17" ht="120" x14ac:dyDescent="0.25">
      <c r="A5" s="2" t="s">
        <v>17</v>
      </c>
      <c r="B5" s="2" t="s">
        <v>18</v>
      </c>
      <c r="C5" s="2" t="s">
        <v>19</v>
      </c>
      <c r="D5" s="3" t="s">
        <v>20</v>
      </c>
      <c r="E5" s="3" t="s">
        <v>21</v>
      </c>
      <c r="F5" s="4">
        <v>1200</v>
      </c>
      <c r="G5" s="4" t="s">
        <v>22</v>
      </c>
      <c r="H5" s="4">
        <v>900</v>
      </c>
      <c r="I5" s="4" t="s">
        <v>22</v>
      </c>
      <c r="J5" s="4">
        <v>45</v>
      </c>
      <c r="K5" s="4" t="s">
        <v>22</v>
      </c>
      <c r="L5" s="4">
        <f>SUM(F5:J5)</f>
        <v>2145</v>
      </c>
      <c r="M5" s="4">
        <v>1625.57</v>
      </c>
      <c r="N5" s="5" t="s">
        <v>22</v>
      </c>
      <c r="O5" s="6" t="s">
        <v>23</v>
      </c>
      <c r="P5" s="7">
        <v>43135</v>
      </c>
      <c r="Q5" s="7">
        <v>43140</v>
      </c>
    </row>
    <row r="6" spans="1:17" ht="72" x14ac:dyDescent="0.25">
      <c r="A6" s="6" t="s">
        <v>24</v>
      </c>
      <c r="B6" s="2" t="s">
        <v>18</v>
      </c>
      <c r="C6" s="2" t="s">
        <v>25</v>
      </c>
      <c r="D6" s="3" t="s">
        <v>26</v>
      </c>
      <c r="E6" s="3" t="s">
        <v>26</v>
      </c>
      <c r="F6" s="15">
        <v>0</v>
      </c>
      <c r="G6" s="8" t="s">
        <v>27</v>
      </c>
      <c r="H6" s="4">
        <v>500</v>
      </c>
      <c r="I6" s="4" t="s">
        <v>22</v>
      </c>
      <c r="J6" s="4">
        <v>45</v>
      </c>
      <c r="K6" s="4" t="s">
        <v>22</v>
      </c>
      <c r="L6" s="4">
        <f>SUM(F6:J6)</f>
        <v>545</v>
      </c>
      <c r="M6" s="15">
        <v>0</v>
      </c>
      <c r="N6" s="8" t="s">
        <v>27</v>
      </c>
      <c r="O6" s="6" t="s">
        <v>28</v>
      </c>
      <c r="P6" s="7">
        <v>43138</v>
      </c>
      <c r="Q6" s="7">
        <v>43141</v>
      </c>
    </row>
    <row r="7" spans="1:17" ht="168" x14ac:dyDescent="0.25">
      <c r="A7" s="6" t="s">
        <v>29</v>
      </c>
      <c r="B7" s="2" t="s">
        <v>30</v>
      </c>
      <c r="C7" s="2" t="s">
        <v>31</v>
      </c>
      <c r="D7" s="3" t="s">
        <v>26</v>
      </c>
      <c r="E7" s="3" t="s">
        <v>26</v>
      </c>
      <c r="F7" s="15">
        <v>0</v>
      </c>
      <c r="G7" s="8" t="s">
        <v>32</v>
      </c>
      <c r="H7" s="4">
        <v>500</v>
      </c>
      <c r="I7" s="4" t="s">
        <v>22</v>
      </c>
      <c r="J7" s="4">
        <v>45</v>
      </c>
      <c r="K7" s="4" t="s">
        <v>22</v>
      </c>
      <c r="L7" s="4">
        <f>SUM(F7:J7)</f>
        <v>545</v>
      </c>
      <c r="M7" s="15">
        <v>0</v>
      </c>
      <c r="N7" s="8" t="s">
        <v>32</v>
      </c>
      <c r="O7" s="6" t="s">
        <v>33</v>
      </c>
      <c r="P7" s="7">
        <v>43145</v>
      </c>
      <c r="Q7" s="7">
        <v>43148</v>
      </c>
    </row>
  </sheetData>
  <mergeCells count="3">
    <mergeCell ref="A1:Q1"/>
    <mergeCell ref="A2:Q2"/>
    <mergeCell ref="A3: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G6" sqref="G6"/>
    </sheetView>
  </sheetViews>
  <sheetFormatPr baseColWidth="10" defaultRowHeight="15" x14ac:dyDescent="0.25"/>
  <cols>
    <col min="3" max="3" width="15.140625" customWidth="1"/>
  </cols>
  <sheetData>
    <row r="1" spans="1:17" ht="15.75" x14ac:dyDescent="0.25">
      <c r="A1" s="31" t="s">
        <v>0</v>
      </c>
      <c r="B1" s="31"/>
      <c r="C1" s="31"/>
      <c r="D1" s="31"/>
      <c r="E1" s="31"/>
      <c r="F1" s="31"/>
      <c r="G1" s="31"/>
      <c r="H1" s="31"/>
      <c r="I1" s="31"/>
      <c r="J1" s="31"/>
      <c r="K1" s="31"/>
      <c r="L1" s="31"/>
      <c r="M1" s="31"/>
      <c r="N1" s="31"/>
      <c r="O1" s="31"/>
      <c r="P1" s="31"/>
      <c r="Q1" s="31"/>
    </row>
    <row r="2" spans="1:17" ht="15.75" x14ac:dyDescent="0.25">
      <c r="A2" s="31" t="s">
        <v>1</v>
      </c>
      <c r="B2" s="31"/>
      <c r="C2" s="31"/>
      <c r="D2" s="31"/>
      <c r="E2" s="31"/>
      <c r="F2" s="31"/>
      <c r="G2" s="31"/>
      <c r="H2" s="31"/>
      <c r="I2" s="31"/>
      <c r="J2" s="31"/>
      <c r="K2" s="31"/>
      <c r="L2" s="31"/>
      <c r="M2" s="31"/>
      <c r="N2" s="31"/>
      <c r="O2" s="31"/>
      <c r="P2" s="31"/>
      <c r="Q2" s="31"/>
    </row>
    <row r="3" spans="1:17" ht="15.75" x14ac:dyDescent="0.25">
      <c r="A3" s="32" t="s">
        <v>34</v>
      </c>
      <c r="B3" s="32"/>
      <c r="C3" s="32"/>
      <c r="D3" s="32"/>
      <c r="E3" s="32"/>
      <c r="F3" s="32"/>
      <c r="G3" s="32"/>
      <c r="H3" s="32"/>
      <c r="I3" s="32"/>
      <c r="J3" s="32"/>
      <c r="K3" s="32"/>
      <c r="L3" s="32"/>
      <c r="M3" s="32"/>
      <c r="N3" s="32"/>
      <c r="O3" s="32"/>
      <c r="P3" s="32"/>
      <c r="Q3" s="32"/>
    </row>
    <row r="4" spans="1:17" ht="36" x14ac:dyDescent="0.25">
      <c r="A4" s="1" t="s">
        <v>3</v>
      </c>
      <c r="B4" s="1" t="s">
        <v>4</v>
      </c>
      <c r="C4" s="1" t="s">
        <v>5</v>
      </c>
      <c r="D4" s="1" t="s">
        <v>6</v>
      </c>
      <c r="E4" s="1" t="s">
        <v>7</v>
      </c>
      <c r="F4" s="1" t="s">
        <v>8</v>
      </c>
      <c r="G4" s="1" t="s">
        <v>9</v>
      </c>
      <c r="H4" s="1" t="s">
        <v>10</v>
      </c>
      <c r="I4" s="1" t="s">
        <v>9</v>
      </c>
      <c r="J4" s="1" t="s">
        <v>11</v>
      </c>
      <c r="K4" s="1" t="s">
        <v>9</v>
      </c>
      <c r="L4" s="1" t="s">
        <v>12</v>
      </c>
      <c r="M4" s="1" t="s">
        <v>13</v>
      </c>
      <c r="N4" s="1" t="s">
        <v>9</v>
      </c>
      <c r="O4" s="1" t="s">
        <v>14</v>
      </c>
      <c r="P4" s="1" t="s">
        <v>15</v>
      </c>
      <c r="Q4" s="1" t="s">
        <v>16</v>
      </c>
    </row>
    <row r="5" spans="1:17" ht="216" x14ac:dyDescent="0.25">
      <c r="A5" s="2" t="s">
        <v>17</v>
      </c>
      <c r="B5" s="2" t="s">
        <v>18</v>
      </c>
      <c r="C5" s="9" t="s">
        <v>19</v>
      </c>
      <c r="D5" s="10" t="s">
        <v>35</v>
      </c>
      <c r="E5" s="10" t="s">
        <v>36</v>
      </c>
      <c r="F5" s="16">
        <v>0</v>
      </c>
      <c r="G5" s="11" t="s">
        <v>37</v>
      </c>
      <c r="H5" s="11">
        <v>900</v>
      </c>
      <c r="I5" s="11" t="s">
        <v>22</v>
      </c>
      <c r="J5" s="11">
        <v>45</v>
      </c>
      <c r="K5" s="11" t="s">
        <v>22</v>
      </c>
      <c r="L5" s="11">
        <f>SUM(F5:J5)</f>
        <v>945</v>
      </c>
      <c r="M5" s="16">
        <v>0</v>
      </c>
      <c r="N5" s="11" t="s">
        <v>37</v>
      </c>
      <c r="O5" s="12" t="s">
        <v>38</v>
      </c>
      <c r="P5" s="13">
        <v>43157</v>
      </c>
      <c r="Q5" s="13">
        <v>43161</v>
      </c>
    </row>
    <row r="6" spans="1:17" ht="108" x14ac:dyDescent="0.25">
      <c r="A6" s="9" t="s">
        <v>17</v>
      </c>
      <c r="B6" s="9" t="s">
        <v>39</v>
      </c>
      <c r="C6" s="2" t="s">
        <v>19</v>
      </c>
      <c r="D6" s="3" t="s">
        <v>40</v>
      </c>
      <c r="E6" s="3" t="s">
        <v>40</v>
      </c>
      <c r="F6" s="15">
        <v>0</v>
      </c>
      <c r="G6" s="4" t="s">
        <v>37</v>
      </c>
      <c r="H6" s="4">
        <v>500</v>
      </c>
      <c r="I6" s="4" t="s">
        <v>22</v>
      </c>
      <c r="J6" s="4">
        <v>45</v>
      </c>
      <c r="K6" s="4" t="s">
        <v>22</v>
      </c>
      <c r="L6" s="4">
        <f>SUM(F6:J6)</f>
        <v>545</v>
      </c>
      <c r="M6" s="15">
        <v>0</v>
      </c>
      <c r="N6" s="4" t="s">
        <v>37</v>
      </c>
      <c r="O6" s="6" t="s">
        <v>41</v>
      </c>
      <c r="P6" s="7">
        <v>43173</v>
      </c>
      <c r="Q6" s="7">
        <v>43175</v>
      </c>
    </row>
    <row r="7" spans="1:17" ht="108" x14ac:dyDescent="0.25">
      <c r="A7" s="9" t="s">
        <v>24</v>
      </c>
      <c r="B7" s="9" t="s">
        <v>42</v>
      </c>
      <c r="C7" s="2" t="s">
        <v>25</v>
      </c>
      <c r="D7" s="3" t="s">
        <v>40</v>
      </c>
      <c r="E7" s="3" t="s">
        <v>40</v>
      </c>
      <c r="F7" s="15">
        <v>0</v>
      </c>
      <c r="G7" s="8" t="s">
        <v>43</v>
      </c>
      <c r="H7" s="4">
        <v>400</v>
      </c>
      <c r="I7" s="4" t="s">
        <v>22</v>
      </c>
      <c r="J7" s="4">
        <v>45</v>
      </c>
      <c r="K7" s="4" t="s">
        <v>22</v>
      </c>
      <c r="L7" s="4">
        <v>445</v>
      </c>
      <c r="M7" s="15">
        <v>0</v>
      </c>
      <c r="N7" s="8" t="s">
        <v>44</v>
      </c>
      <c r="O7" s="6" t="s">
        <v>41</v>
      </c>
      <c r="P7" s="7">
        <v>43173</v>
      </c>
      <c r="Q7" s="7">
        <v>43175</v>
      </c>
    </row>
    <row r="8" spans="1:17" ht="108" x14ac:dyDescent="0.25">
      <c r="A8" s="14" t="s">
        <v>45</v>
      </c>
      <c r="B8" s="14" t="s">
        <v>46</v>
      </c>
      <c r="C8" s="2" t="s">
        <v>47</v>
      </c>
      <c r="D8" s="3" t="s">
        <v>40</v>
      </c>
      <c r="E8" s="3" t="s">
        <v>40</v>
      </c>
      <c r="F8" s="15">
        <v>0</v>
      </c>
      <c r="G8" s="8" t="str">
        <f>+G7</f>
        <v>costeado por el empleado</v>
      </c>
      <c r="H8" s="4">
        <v>400</v>
      </c>
      <c r="I8" s="4" t="s">
        <v>22</v>
      </c>
      <c r="J8" s="4">
        <v>45</v>
      </c>
      <c r="K8" s="4" t="s">
        <v>22</v>
      </c>
      <c r="L8" s="4">
        <v>445</v>
      </c>
      <c r="M8" s="15">
        <v>0</v>
      </c>
      <c r="N8" s="8" t="s">
        <v>48</v>
      </c>
      <c r="O8" s="6" t="s">
        <v>41</v>
      </c>
      <c r="P8" s="7">
        <v>43173</v>
      </c>
      <c r="Q8" s="7">
        <v>43175</v>
      </c>
    </row>
    <row r="9" spans="1:17" ht="108" x14ac:dyDescent="0.25">
      <c r="A9" s="14" t="s">
        <v>49</v>
      </c>
      <c r="B9" s="14" t="s">
        <v>50</v>
      </c>
      <c r="C9" s="14" t="s">
        <v>51</v>
      </c>
      <c r="D9" s="3" t="s">
        <v>40</v>
      </c>
      <c r="E9" s="3" t="s">
        <v>40</v>
      </c>
      <c r="F9" s="15">
        <v>0</v>
      </c>
      <c r="G9" s="8" t="s">
        <v>43</v>
      </c>
      <c r="H9" s="4">
        <v>400</v>
      </c>
      <c r="I9" s="4" t="s">
        <v>22</v>
      </c>
      <c r="J9" s="4">
        <v>45</v>
      </c>
      <c r="K9" s="4" t="s">
        <v>22</v>
      </c>
      <c r="L9" s="4">
        <v>445</v>
      </c>
      <c r="M9" s="15">
        <v>0</v>
      </c>
      <c r="N9" s="8" t="s">
        <v>52</v>
      </c>
      <c r="O9" s="6" t="s">
        <v>41</v>
      </c>
      <c r="P9" s="7">
        <v>43173</v>
      </c>
      <c r="Q9" s="7">
        <v>43175</v>
      </c>
    </row>
    <row r="10" spans="1:17" ht="108" x14ac:dyDescent="0.25">
      <c r="A10" s="9" t="s">
        <v>53</v>
      </c>
      <c r="B10" s="9" t="s">
        <v>54</v>
      </c>
      <c r="C10" s="9" t="s">
        <v>55</v>
      </c>
      <c r="D10" s="3" t="s">
        <v>40</v>
      </c>
      <c r="E10" s="3" t="s">
        <v>40</v>
      </c>
      <c r="F10" s="15">
        <v>0</v>
      </c>
      <c r="G10" s="8" t="str">
        <f>+G9</f>
        <v>costeado por el empleado</v>
      </c>
      <c r="H10" s="4">
        <v>400</v>
      </c>
      <c r="I10" s="4" t="s">
        <v>22</v>
      </c>
      <c r="J10" s="4">
        <v>45</v>
      </c>
      <c r="K10" s="4" t="s">
        <v>22</v>
      </c>
      <c r="L10" s="4">
        <v>445</v>
      </c>
      <c r="M10" s="15">
        <v>0</v>
      </c>
      <c r="N10" s="4" t="s">
        <v>56</v>
      </c>
      <c r="O10" s="6" t="s">
        <v>57</v>
      </c>
      <c r="P10" s="7">
        <v>43173</v>
      </c>
      <c r="Q10" s="7">
        <v>43175</v>
      </c>
    </row>
    <row r="11" spans="1:17" ht="108" x14ac:dyDescent="0.25">
      <c r="A11" s="9" t="s">
        <v>58</v>
      </c>
      <c r="B11" s="9" t="s">
        <v>59</v>
      </c>
      <c r="C11" s="9" t="s">
        <v>60</v>
      </c>
      <c r="D11" s="3" t="s">
        <v>40</v>
      </c>
      <c r="E11" s="3" t="s">
        <v>40</v>
      </c>
      <c r="F11" s="15">
        <v>0</v>
      </c>
      <c r="G11" s="8" t="str">
        <f>+G10</f>
        <v>costeado por el empleado</v>
      </c>
      <c r="H11" s="4">
        <v>400</v>
      </c>
      <c r="I11" s="4" t="s">
        <v>22</v>
      </c>
      <c r="J11" s="4">
        <v>45</v>
      </c>
      <c r="K11" s="4" t="s">
        <v>22</v>
      </c>
      <c r="L11" s="4">
        <v>445</v>
      </c>
      <c r="M11" s="15">
        <v>0</v>
      </c>
      <c r="N11" s="4" t="s">
        <v>56</v>
      </c>
      <c r="O11" s="6" t="s">
        <v>41</v>
      </c>
      <c r="P11" s="7">
        <v>43173</v>
      </c>
      <c r="Q11" s="7">
        <v>43175</v>
      </c>
    </row>
  </sheetData>
  <mergeCells count="3">
    <mergeCell ref="A1:Q1"/>
    <mergeCell ref="A2:Q2"/>
    <mergeCell ref="A3:Q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workbookViewId="0">
      <selection sqref="A1:Q9"/>
    </sheetView>
  </sheetViews>
  <sheetFormatPr baseColWidth="10" defaultRowHeight="15" x14ac:dyDescent="0.25"/>
  <cols>
    <col min="3" max="3" width="15.28515625" customWidth="1"/>
  </cols>
  <sheetData>
    <row r="1" spans="1:17" ht="15.75" x14ac:dyDescent="0.25">
      <c r="A1" s="31" t="s">
        <v>0</v>
      </c>
      <c r="B1" s="31"/>
      <c r="C1" s="31"/>
      <c r="D1" s="31"/>
      <c r="E1" s="31"/>
      <c r="F1" s="31"/>
      <c r="G1" s="31"/>
      <c r="H1" s="31"/>
      <c r="I1" s="31"/>
      <c r="J1" s="31"/>
      <c r="K1" s="31"/>
      <c r="L1" s="31"/>
      <c r="M1" s="31"/>
      <c r="N1" s="31"/>
      <c r="O1" s="31"/>
      <c r="P1" s="31"/>
      <c r="Q1" s="31"/>
    </row>
    <row r="2" spans="1:17" ht="15.75" x14ac:dyDescent="0.25">
      <c r="A2" s="31" t="s">
        <v>1</v>
      </c>
      <c r="B2" s="31"/>
      <c r="C2" s="31"/>
      <c r="D2" s="31"/>
      <c r="E2" s="31"/>
      <c r="F2" s="31"/>
      <c r="G2" s="31"/>
      <c r="H2" s="31"/>
      <c r="I2" s="31"/>
      <c r="J2" s="31"/>
      <c r="K2" s="31"/>
      <c r="L2" s="31"/>
      <c r="M2" s="31"/>
      <c r="N2" s="31"/>
      <c r="O2" s="31"/>
      <c r="P2" s="31"/>
      <c r="Q2" s="31"/>
    </row>
    <row r="3" spans="1:17" ht="15.75" x14ac:dyDescent="0.25">
      <c r="A3" s="32" t="s">
        <v>84</v>
      </c>
      <c r="B3" s="32"/>
      <c r="C3" s="32"/>
      <c r="D3" s="32"/>
      <c r="E3" s="32"/>
      <c r="F3" s="32"/>
      <c r="G3" s="32"/>
      <c r="H3" s="32"/>
      <c r="I3" s="32"/>
      <c r="J3" s="32"/>
      <c r="K3" s="32"/>
      <c r="L3" s="32"/>
      <c r="M3" s="32"/>
      <c r="N3" s="32"/>
      <c r="O3" s="32"/>
      <c r="P3" s="32"/>
      <c r="Q3" s="32"/>
    </row>
    <row r="4" spans="1:17" ht="36" x14ac:dyDescent="0.25">
      <c r="A4" s="24" t="s">
        <v>3</v>
      </c>
      <c r="B4" s="25" t="s">
        <v>4</v>
      </c>
      <c r="C4" s="25" t="s">
        <v>5</v>
      </c>
      <c r="D4" s="25" t="s">
        <v>6</v>
      </c>
      <c r="E4" s="25" t="s">
        <v>7</v>
      </c>
      <c r="F4" s="25" t="s">
        <v>8</v>
      </c>
      <c r="G4" s="25" t="s">
        <v>9</v>
      </c>
      <c r="H4" s="25" t="s">
        <v>10</v>
      </c>
      <c r="I4" s="25" t="s">
        <v>9</v>
      </c>
      <c r="J4" s="25" t="s">
        <v>11</v>
      </c>
      <c r="K4" s="25" t="s">
        <v>9</v>
      </c>
      <c r="L4" s="25" t="s">
        <v>12</v>
      </c>
      <c r="M4" s="25" t="s">
        <v>13</v>
      </c>
      <c r="N4" s="25" t="s">
        <v>9</v>
      </c>
      <c r="O4" s="25" t="s">
        <v>14</v>
      </c>
      <c r="P4" s="25" t="s">
        <v>15</v>
      </c>
      <c r="Q4" s="25" t="s">
        <v>16</v>
      </c>
    </row>
    <row r="5" spans="1:17" ht="144" x14ac:dyDescent="0.25">
      <c r="A5" s="2" t="s">
        <v>17</v>
      </c>
      <c r="B5" s="2" t="s">
        <v>18</v>
      </c>
      <c r="C5" s="2" t="s">
        <v>19</v>
      </c>
      <c r="D5" s="3" t="s">
        <v>26</v>
      </c>
      <c r="E5" s="3" t="s">
        <v>85</v>
      </c>
      <c r="F5" s="15">
        <v>0</v>
      </c>
      <c r="G5" s="8" t="s">
        <v>86</v>
      </c>
      <c r="H5" s="4">
        <v>500</v>
      </c>
      <c r="I5" s="4" t="s">
        <v>22</v>
      </c>
      <c r="J5" s="4">
        <v>45</v>
      </c>
      <c r="K5" s="4" t="s">
        <v>22</v>
      </c>
      <c r="L5" s="4">
        <f>SUM(F5:J5)</f>
        <v>545</v>
      </c>
      <c r="M5" s="15">
        <v>0</v>
      </c>
      <c r="N5" s="8" t="s">
        <v>86</v>
      </c>
      <c r="O5" s="6" t="s">
        <v>87</v>
      </c>
      <c r="P5" s="7">
        <v>43206</v>
      </c>
      <c r="Q5" s="7">
        <v>43209</v>
      </c>
    </row>
    <row r="6" spans="1:17" ht="144" x14ac:dyDescent="0.25">
      <c r="A6" s="12" t="s">
        <v>24</v>
      </c>
      <c r="B6" s="9" t="s">
        <v>42</v>
      </c>
      <c r="C6" s="2" t="s">
        <v>25</v>
      </c>
      <c r="D6" s="3" t="s">
        <v>26</v>
      </c>
      <c r="E6" s="3" t="s">
        <v>85</v>
      </c>
      <c r="F6" s="15">
        <v>0</v>
      </c>
      <c r="G6" s="8" t="s">
        <v>86</v>
      </c>
      <c r="H6" s="4">
        <v>400</v>
      </c>
      <c r="I6" s="4" t="s">
        <v>22</v>
      </c>
      <c r="J6" s="4">
        <v>45</v>
      </c>
      <c r="K6" s="4" t="s">
        <v>22</v>
      </c>
      <c r="L6" s="4">
        <f>SUM(F6:J6)</f>
        <v>445</v>
      </c>
      <c r="M6" s="15">
        <v>0</v>
      </c>
      <c r="N6" s="8" t="s">
        <v>86</v>
      </c>
      <c r="O6" s="6" t="s">
        <v>87</v>
      </c>
      <c r="P6" s="7">
        <v>43206</v>
      </c>
      <c r="Q6" s="7">
        <v>43209</v>
      </c>
    </row>
    <row r="7" spans="1:17" ht="144" x14ac:dyDescent="0.25">
      <c r="A7" s="14" t="s">
        <v>45</v>
      </c>
      <c r="B7" s="14" t="s">
        <v>46</v>
      </c>
      <c r="C7" s="2" t="s">
        <v>88</v>
      </c>
      <c r="D7" s="3" t="s">
        <v>26</v>
      </c>
      <c r="E7" s="3" t="s">
        <v>85</v>
      </c>
      <c r="F7" s="15">
        <v>0</v>
      </c>
      <c r="G7" s="8" t="s">
        <v>86</v>
      </c>
      <c r="H7" s="4">
        <v>400</v>
      </c>
      <c r="I7" s="4" t="s">
        <v>22</v>
      </c>
      <c r="J7" s="4">
        <v>45</v>
      </c>
      <c r="K7" s="4" t="s">
        <v>22</v>
      </c>
      <c r="L7" s="4">
        <f>SUM(F7:J7)</f>
        <v>445</v>
      </c>
      <c r="M7" s="15">
        <v>0</v>
      </c>
      <c r="N7" s="8" t="s">
        <v>86</v>
      </c>
      <c r="O7" s="6" t="s">
        <v>87</v>
      </c>
      <c r="P7" s="7">
        <v>43206</v>
      </c>
      <c r="Q7" s="7">
        <v>43209</v>
      </c>
    </row>
    <row r="8" spans="1:17" ht="144" x14ac:dyDescent="0.25">
      <c r="A8" s="14" t="s">
        <v>49</v>
      </c>
      <c r="B8" s="14" t="s">
        <v>50</v>
      </c>
      <c r="C8" s="14" t="s">
        <v>51</v>
      </c>
      <c r="D8" s="3" t="s">
        <v>26</v>
      </c>
      <c r="E8" s="3" t="s">
        <v>85</v>
      </c>
      <c r="F8" s="15">
        <v>0</v>
      </c>
      <c r="G8" s="8" t="s">
        <v>86</v>
      </c>
      <c r="H8" s="4">
        <v>400</v>
      </c>
      <c r="I8" s="4" t="s">
        <v>22</v>
      </c>
      <c r="J8" s="4">
        <v>45</v>
      </c>
      <c r="K8" s="4" t="s">
        <v>22</v>
      </c>
      <c r="L8" s="4">
        <f>SUM(F8:J8)</f>
        <v>445</v>
      </c>
      <c r="M8" s="15">
        <v>0</v>
      </c>
      <c r="N8" s="8" t="s">
        <v>86</v>
      </c>
      <c r="O8" s="6" t="s">
        <v>87</v>
      </c>
      <c r="P8" s="7">
        <v>43206</v>
      </c>
      <c r="Q8" s="7">
        <v>43209</v>
      </c>
    </row>
    <row r="9" spans="1:17" ht="144" x14ac:dyDescent="0.25">
      <c r="A9" s="26" t="s">
        <v>89</v>
      </c>
      <c r="B9" s="9" t="s">
        <v>90</v>
      </c>
      <c r="C9" s="9" t="s">
        <v>91</v>
      </c>
      <c r="D9" s="3" t="s">
        <v>26</v>
      </c>
      <c r="E9" s="3" t="s">
        <v>85</v>
      </c>
      <c r="F9" s="15">
        <v>0</v>
      </c>
      <c r="G9" s="8" t="s">
        <v>86</v>
      </c>
      <c r="H9" s="4">
        <v>400</v>
      </c>
      <c r="I9" s="4" t="s">
        <v>22</v>
      </c>
      <c r="J9" s="4">
        <v>45</v>
      </c>
      <c r="K9" s="4" t="s">
        <v>22</v>
      </c>
      <c r="L9" s="4">
        <f>SUM(F9:J9)</f>
        <v>445</v>
      </c>
      <c r="M9" s="15">
        <v>0</v>
      </c>
      <c r="N9" s="8" t="s">
        <v>86</v>
      </c>
      <c r="O9" s="6" t="s">
        <v>87</v>
      </c>
      <c r="P9" s="7">
        <v>43206</v>
      </c>
      <c r="Q9" s="7">
        <v>43209</v>
      </c>
    </row>
  </sheetData>
  <mergeCells count="3">
    <mergeCell ref="A1:Q1"/>
    <mergeCell ref="A2:Q2"/>
    <mergeCell ref="A3:Q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workbookViewId="0">
      <selection sqref="A1:Q9"/>
    </sheetView>
  </sheetViews>
  <sheetFormatPr baseColWidth="10" defaultRowHeight="15" x14ac:dyDescent="0.25"/>
  <sheetData>
    <row r="1" spans="1:17" ht="15.75" x14ac:dyDescent="0.25">
      <c r="A1" s="31" t="s">
        <v>0</v>
      </c>
      <c r="B1" s="31"/>
      <c r="C1" s="31"/>
      <c r="D1" s="31"/>
      <c r="E1" s="31"/>
      <c r="F1" s="31"/>
      <c r="G1" s="31"/>
      <c r="H1" s="31"/>
      <c r="I1" s="31"/>
      <c r="J1" s="31"/>
      <c r="K1" s="31"/>
      <c r="L1" s="31"/>
      <c r="M1" s="31"/>
      <c r="N1" s="31"/>
      <c r="O1" s="31"/>
      <c r="P1" s="31"/>
      <c r="Q1" s="31"/>
    </row>
    <row r="2" spans="1:17" ht="15.75" x14ac:dyDescent="0.25">
      <c r="A2" s="31" t="s">
        <v>1</v>
      </c>
      <c r="B2" s="31"/>
      <c r="C2" s="31"/>
      <c r="D2" s="31"/>
      <c r="E2" s="31"/>
      <c r="F2" s="31"/>
      <c r="G2" s="31"/>
      <c r="H2" s="31"/>
      <c r="I2" s="31"/>
      <c r="J2" s="31"/>
      <c r="K2" s="31"/>
      <c r="L2" s="31"/>
      <c r="M2" s="31"/>
      <c r="N2" s="31"/>
      <c r="O2" s="31"/>
      <c r="P2" s="31"/>
      <c r="Q2" s="31"/>
    </row>
    <row r="3" spans="1:17" ht="15.75" x14ac:dyDescent="0.25">
      <c r="A3" s="32" t="s">
        <v>64</v>
      </c>
      <c r="B3" s="32"/>
      <c r="C3" s="32"/>
      <c r="D3" s="32"/>
      <c r="E3" s="32"/>
      <c r="F3" s="32"/>
      <c r="G3" s="32"/>
      <c r="H3" s="32"/>
      <c r="I3" s="32"/>
      <c r="J3" s="32"/>
      <c r="K3" s="32"/>
      <c r="L3" s="32"/>
      <c r="M3" s="32"/>
      <c r="N3" s="32"/>
      <c r="O3" s="32"/>
      <c r="P3" s="32"/>
      <c r="Q3" s="32"/>
    </row>
    <row r="4" spans="1:17" ht="36" x14ac:dyDescent="0.25">
      <c r="A4" s="1" t="s">
        <v>3</v>
      </c>
      <c r="B4" s="1" t="s">
        <v>4</v>
      </c>
      <c r="C4" s="1" t="s">
        <v>5</v>
      </c>
      <c r="D4" s="1" t="s">
        <v>6</v>
      </c>
      <c r="E4" s="1" t="s">
        <v>7</v>
      </c>
      <c r="F4" s="1" t="s">
        <v>8</v>
      </c>
      <c r="G4" s="1" t="s">
        <v>9</v>
      </c>
      <c r="H4" s="1" t="s">
        <v>10</v>
      </c>
      <c r="I4" s="1" t="s">
        <v>9</v>
      </c>
      <c r="J4" s="1" t="s">
        <v>11</v>
      </c>
      <c r="K4" s="1" t="s">
        <v>9</v>
      </c>
      <c r="L4" s="1" t="s">
        <v>12</v>
      </c>
      <c r="M4" s="1" t="s">
        <v>13</v>
      </c>
      <c r="N4" s="1" t="s">
        <v>9</v>
      </c>
      <c r="O4" s="1" t="s">
        <v>14</v>
      </c>
      <c r="P4" s="1" t="s">
        <v>15</v>
      </c>
      <c r="Q4" s="1" t="s">
        <v>16</v>
      </c>
    </row>
    <row r="5" spans="1:17" ht="132" x14ac:dyDescent="0.25">
      <c r="A5" s="2" t="s">
        <v>17</v>
      </c>
      <c r="B5" s="2" t="s">
        <v>18</v>
      </c>
      <c r="C5" s="2" t="s">
        <v>19</v>
      </c>
      <c r="D5" s="3" t="s">
        <v>65</v>
      </c>
      <c r="E5" s="3" t="s">
        <v>66</v>
      </c>
      <c r="F5" s="15">
        <v>0</v>
      </c>
      <c r="G5" s="8" t="s">
        <v>67</v>
      </c>
      <c r="H5" s="4">
        <v>900</v>
      </c>
      <c r="I5" s="4" t="s">
        <v>22</v>
      </c>
      <c r="J5" s="4">
        <v>45</v>
      </c>
      <c r="K5" s="4" t="s">
        <v>22</v>
      </c>
      <c r="L5" s="4">
        <f>SUM(F5:J5)</f>
        <v>945</v>
      </c>
      <c r="M5" s="4">
        <v>469.88</v>
      </c>
      <c r="N5" s="4" t="s">
        <v>22</v>
      </c>
      <c r="O5" s="6" t="s">
        <v>68</v>
      </c>
      <c r="P5" s="7">
        <v>43234</v>
      </c>
      <c r="Q5" s="7">
        <v>43239</v>
      </c>
    </row>
    <row r="6" spans="1:17" ht="132" x14ac:dyDescent="0.25">
      <c r="A6" s="2" t="s">
        <v>29</v>
      </c>
      <c r="B6" s="2" t="s">
        <v>69</v>
      </c>
      <c r="C6" s="2" t="s">
        <v>31</v>
      </c>
      <c r="D6" s="3" t="s">
        <v>70</v>
      </c>
      <c r="E6" s="3" t="s">
        <v>70</v>
      </c>
      <c r="F6" s="15">
        <v>0</v>
      </c>
      <c r="G6" s="8" t="s">
        <v>71</v>
      </c>
      <c r="H6" s="4">
        <v>400</v>
      </c>
      <c r="I6" s="4" t="s">
        <v>22</v>
      </c>
      <c r="J6" s="4">
        <v>45</v>
      </c>
      <c r="K6" s="4" t="s">
        <v>22</v>
      </c>
      <c r="L6" s="4">
        <f>SUM(F6:J6)</f>
        <v>445</v>
      </c>
      <c r="M6" s="15">
        <v>0</v>
      </c>
      <c r="N6" s="8" t="s">
        <v>71</v>
      </c>
      <c r="O6" s="6" t="s">
        <v>72</v>
      </c>
      <c r="P6" s="7">
        <v>43233</v>
      </c>
      <c r="Q6" s="7">
        <v>43236</v>
      </c>
    </row>
    <row r="7" spans="1:17" ht="132" x14ac:dyDescent="0.25">
      <c r="A7" s="2" t="s">
        <v>73</v>
      </c>
      <c r="B7" s="2" t="s">
        <v>74</v>
      </c>
      <c r="C7" s="2" t="s">
        <v>31</v>
      </c>
      <c r="D7" s="3" t="s">
        <v>70</v>
      </c>
      <c r="E7" s="3" t="s">
        <v>70</v>
      </c>
      <c r="F7" s="15">
        <v>0</v>
      </c>
      <c r="G7" s="8" t="s">
        <v>71</v>
      </c>
      <c r="H7" s="4">
        <v>300</v>
      </c>
      <c r="I7" s="4" t="s">
        <v>22</v>
      </c>
      <c r="J7" s="4">
        <v>45</v>
      </c>
      <c r="K7" s="4" t="s">
        <v>22</v>
      </c>
      <c r="L7" s="4">
        <f>SUM(F7:J7)</f>
        <v>345</v>
      </c>
      <c r="M7" s="15">
        <v>0</v>
      </c>
      <c r="N7" s="8" t="s">
        <v>71</v>
      </c>
      <c r="O7" s="6" t="s">
        <v>72</v>
      </c>
      <c r="P7" s="7">
        <v>43233</v>
      </c>
      <c r="Q7" s="7">
        <v>43236</v>
      </c>
    </row>
    <row r="8" spans="1:17" ht="108" x14ac:dyDescent="0.25">
      <c r="A8" s="9" t="s">
        <v>49</v>
      </c>
      <c r="B8" s="9" t="s">
        <v>50</v>
      </c>
      <c r="C8" s="9" t="s">
        <v>51</v>
      </c>
      <c r="D8" s="3" t="s">
        <v>26</v>
      </c>
      <c r="E8" s="3" t="s">
        <v>75</v>
      </c>
      <c r="F8" s="15">
        <v>0</v>
      </c>
      <c r="G8" s="8" t="s">
        <v>76</v>
      </c>
      <c r="H8" s="4">
        <v>400</v>
      </c>
      <c r="I8" s="4" t="s">
        <v>22</v>
      </c>
      <c r="J8" s="4">
        <v>45</v>
      </c>
      <c r="K8" s="4" t="s">
        <v>22</v>
      </c>
      <c r="L8" s="4">
        <f>SUM(F8:J8)</f>
        <v>445</v>
      </c>
      <c r="M8" s="15">
        <v>0</v>
      </c>
      <c r="N8" s="8" t="s">
        <v>76</v>
      </c>
      <c r="O8" s="6" t="s">
        <v>77</v>
      </c>
      <c r="P8" s="7">
        <v>43248</v>
      </c>
      <c r="Q8" s="7">
        <v>43251</v>
      </c>
    </row>
    <row r="9" spans="1:17" ht="108" x14ac:dyDescent="0.25">
      <c r="A9" s="9" t="s">
        <v>78</v>
      </c>
      <c r="B9" s="9" t="s">
        <v>79</v>
      </c>
      <c r="C9" s="9" t="s">
        <v>80</v>
      </c>
      <c r="D9" s="3" t="s">
        <v>26</v>
      </c>
      <c r="E9" s="3" t="s">
        <v>81</v>
      </c>
      <c r="F9" s="15">
        <v>0</v>
      </c>
      <c r="G9" s="8" t="s">
        <v>82</v>
      </c>
      <c r="H9" s="4">
        <v>400</v>
      </c>
      <c r="I9" s="4" t="s">
        <v>22</v>
      </c>
      <c r="J9" s="4">
        <v>45</v>
      </c>
      <c r="K9" s="4" t="s">
        <v>22</v>
      </c>
      <c r="L9" s="4">
        <f>SUM(F9:J9)</f>
        <v>445</v>
      </c>
      <c r="M9" s="15">
        <v>0</v>
      </c>
      <c r="N9" s="8" t="s">
        <v>82</v>
      </c>
      <c r="O9" s="6" t="s">
        <v>83</v>
      </c>
      <c r="P9" s="7">
        <v>43227</v>
      </c>
      <c r="Q9" s="7">
        <v>43232</v>
      </c>
    </row>
  </sheetData>
  <mergeCells count="3">
    <mergeCell ref="A1:Q1"/>
    <mergeCell ref="A2:Q2"/>
    <mergeCell ref="A3:Q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I9" sqref="I9"/>
    </sheetView>
  </sheetViews>
  <sheetFormatPr baseColWidth="10" defaultRowHeight="15" x14ac:dyDescent="0.25"/>
  <sheetData>
    <row r="1" spans="1:17" ht="15.75" x14ac:dyDescent="0.25">
      <c r="A1" s="31" t="s">
        <v>0</v>
      </c>
      <c r="B1" s="31"/>
      <c r="C1" s="31"/>
      <c r="D1" s="31"/>
      <c r="E1" s="31"/>
      <c r="F1" s="31"/>
      <c r="G1" s="31"/>
      <c r="H1" s="31"/>
      <c r="I1" s="31"/>
      <c r="J1" s="31"/>
      <c r="K1" s="31"/>
      <c r="L1" s="31"/>
      <c r="M1" s="31"/>
      <c r="N1" s="31"/>
      <c r="O1" s="31"/>
      <c r="P1" s="31"/>
      <c r="Q1" s="31"/>
    </row>
    <row r="2" spans="1:17" ht="15.75" x14ac:dyDescent="0.25">
      <c r="A2" s="31" t="s">
        <v>1</v>
      </c>
      <c r="B2" s="31"/>
      <c r="C2" s="31"/>
      <c r="D2" s="31"/>
      <c r="E2" s="31"/>
      <c r="F2" s="31"/>
      <c r="G2" s="31"/>
      <c r="H2" s="31"/>
      <c r="I2" s="31"/>
      <c r="J2" s="31"/>
      <c r="K2" s="31"/>
      <c r="L2" s="31"/>
      <c r="M2" s="31"/>
      <c r="N2" s="31"/>
      <c r="O2" s="31"/>
      <c r="P2" s="31"/>
      <c r="Q2" s="31"/>
    </row>
    <row r="3" spans="1:17" ht="15.75" x14ac:dyDescent="0.25">
      <c r="A3" s="32" t="s">
        <v>92</v>
      </c>
      <c r="B3" s="32"/>
      <c r="C3" s="32"/>
      <c r="D3" s="32"/>
      <c r="E3" s="32"/>
      <c r="F3" s="32"/>
      <c r="G3" s="32"/>
      <c r="H3" s="32"/>
      <c r="I3" s="32"/>
      <c r="J3" s="32"/>
      <c r="K3" s="32"/>
      <c r="L3" s="32"/>
      <c r="M3" s="32"/>
      <c r="N3" s="32"/>
      <c r="O3" s="32"/>
      <c r="P3" s="32"/>
      <c r="Q3" s="32"/>
    </row>
    <row r="4" spans="1:17" ht="15.75" x14ac:dyDescent="0.25">
      <c r="A4" s="18"/>
      <c r="B4" s="18"/>
      <c r="C4" s="18"/>
      <c r="D4" s="18"/>
      <c r="E4" s="18"/>
      <c r="F4" s="18"/>
      <c r="G4" s="18"/>
      <c r="H4" s="18"/>
      <c r="I4" s="18"/>
      <c r="J4" s="18"/>
      <c r="K4" s="18"/>
      <c r="L4" s="18"/>
      <c r="M4" s="18"/>
      <c r="N4" s="18"/>
      <c r="O4" s="18"/>
      <c r="P4" s="18"/>
      <c r="Q4" s="18"/>
    </row>
    <row r="5" spans="1:17" ht="36" x14ac:dyDescent="0.25">
      <c r="A5" s="1" t="s">
        <v>3</v>
      </c>
      <c r="B5" s="1" t="s">
        <v>4</v>
      </c>
      <c r="C5" s="1" t="s">
        <v>5</v>
      </c>
      <c r="D5" s="1" t="s">
        <v>6</v>
      </c>
      <c r="E5" s="1" t="s">
        <v>7</v>
      </c>
      <c r="F5" s="1" t="s">
        <v>8</v>
      </c>
      <c r="G5" s="1" t="s">
        <v>9</v>
      </c>
      <c r="H5" s="1" t="s">
        <v>10</v>
      </c>
      <c r="I5" s="1" t="s">
        <v>9</v>
      </c>
      <c r="J5" s="1" t="s">
        <v>11</v>
      </c>
      <c r="K5" s="1" t="s">
        <v>9</v>
      </c>
      <c r="L5" s="1" t="s">
        <v>12</v>
      </c>
      <c r="M5" s="1" t="s">
        <v>13</v>
      </c>
      <c r="N5" s="1" t="s">
        <v>9</v>
      </c>
      <c r="O5" s="1" t="s">
        <v>14</v>
      </c>
      <c r="P5" s="1" t="s">
        <v>15</v>
      </c>
      <c r="Q5" s="1" t="s">
        <v>16</v>
      </c>
    </row>
    <row r="6" spans="1:17" ht="204" x14ac:dyDescent="0.25">
      <c r="A6" s="2" t="s">
        <v>17</v>
      </c>
      <c r="B6" s="2" t="s">
        <v>39</v>
      </c>
      <c r="C6" s="2" t="s">
        <v>19</v>
      </c>
      <c r="D6" s="3" t="s">
        <v>93</v>
      </c>
      <c r="E6" s="3" t="s">
        <v>94</v>
      </c>
      <c r="F6" s="27">
        <v>0</v>
      </c>
      <c r="G6" s="8" t="s">
        <v>95</v>
      </c>
      <c r="H6" s="4">
        <v>900</v>
      </c>
      <c r="I6" s="4" t="s">
        <v>22</v>
      </c>
      <c r="J6" s="4">
        <v>45</v>
      </c>
      <c r="K6" s="4" t="s">
        <v>22</v>
      </c>
      <c r="L6" s="4">
        <f>SUM(F6:J6)</f>
        <v>945</v>
      </c>
      <c r="M6" s="27">
        <v>0</v>
      </c>
      <c r="N6" s="8" t="s">
        <v>95</v>
      </c>
      <c r="O6" s="6" t="s">
        <v>96</v>
      </c>
      <c r="P6" s="7">
        <v>43256</v>
      </c>
      <c r="Q6" s="7">
        <v>43260</v>
      </c>
    </row>
    <row r="7" spans="1:17" ht="96" x14ac:dyDescent="0.25">
      <c r="A7" s="2" t="s">
        <v>17</v>
      </c>
      <c r="B7" s="2" t="s">
        <v>39</v>
      </c>
      <c r="C7" s="2" t="s">
        <v>19</v>
      </c>
      <c r="D7" s="3" t="s">
        <v>97</v>
      </c>
      <c r="E7" s="3" t="s">
        <v>98</v>
      </c>
      <c r="F7" s="27">
        <v>0</v>
      </c>
      <c r="G7" s="4" t="s">
        <v>37</v>
      </c>
      <c r="H7" s="4">
        <v>1050</v>
      </c>
      <c r="I7" s="4" t="s">
        <v>22</v>
      </c>
      <c r="J7" s="4">
        <v>45</v>
      </c>
      <c r="K7" s="4" t="s">
        <v>22</v>
      </c>
      <c r="L7" s="4">
        <f>SUM(F7:J7)</f>
        <v>1095</v>
      </c>
      <c r="M7" s="28">
        <v>462.11</v>
      </c>
      <c r="N7" s="29" t="s">
        <v>22</v>
      </c>
      <c r="O7" s="6" t="s">
        <v>99</v>
      </c>
      <c r="P7" s="7">
        <v>43267</v>
      </c>
      <c r="Q7" s="7">
        <v>43273</v>
      </c>
    </row>
  </sheetData>
  <mergeCells count="3">
    <mergeCell ref="A1:Q1"/>
    <mergeCell ref="A2:Q2"/>
    <mergeCell ref="A3:Q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sqref="A1:Q5"/>
    </sheetView>
  </sheetViews>
  <sheetFormatPr baseColWidth="10" defaultRowHeight="15" x14ac:dyDescent="0.25"/>
  <sheetData>
    <row r="1" spans="1:17" ht="15.75" x14ac:dyDescent="0.25">
      <c r="A1" s="31" t="s">
        <v>0</v>
      </c>
      <c r="B1" s="31"/>
      <c r="C1" s="31"/>
      <c r="D1" s="31"/>
      <c r="E1" s="31"/>
      <c r="F1" s="31"/>
      <c r="G1" s="31"/>
      <c r="H1" s="31"/>
      <c r="I1" s="31"/>
      <c r="J1" s="31"/>
      <c r="K1" s="31"/>
      <c r="L1" s="31"/>
      <c r="M1" s="31"/>
      <c r="N1" s="31"/>
      <c r="O1" s="31"/>
      <c r="P1" s="31"/>
      <c r="Q1" s="31"/>
    </row>
    <row r="2" spans="1:17" ht="15.75" x14ac:dyDescent="0.25">
      <c r="A2" s="31" t="s">
        <v>1</v>
      </c>
      <c r="B2" s="31"/>
      <c r="C2" s="31"/>
      <c r="D2" s="31"/>
      <c r="E2" s="31"/>
      <c r="F2" s="31"/>
      <c r="G2" s="31"/>
      <c r="H2" s="31"/>
      <c r="I2" s="31"/>
      <c r="J2" s="31"/>
      <c r="K2" s="31"/>
      <c r="L2" s="31"/>
      <c r="M2" s="31"/>
      <c r="N2" s="31"/>
      <c r="O2" s="31"/>
      <c r="P2" s="31"/>
      <c r="Q2" s="31"/>
    </row>
    <row r="3" spans="1:17" ht="15.75" x14ac:dyDescent="0.25">
      <c r="A3" s="32" t="s">
        <v>100</v>
      </c>
      <c r="B3" s="32"/>
      <c r="C3" s="32"/>
      <c r="D3" s="32"/>
      <c r="E3" s="32"/>
      <c r="F3" s="32"/>
      <c r="G3" s="32"/>
      <c r="H3" s="32"/>
      <c r="I3" s="32"/>
      <c r="J3" s="32"/>
      <c r="K3" s="32"/>
      <c r="L3" s="32"/>
      <c r="M3" s="32"/>
      <c r="N3" s="32"/>
      <c r="O3" s="32"/>
      <c r="P3" s="32"/>
      <c r="Q3" s="32"/>
    </row>
    <row r="4" spans="1:17" ht="36" x14ac:dyDescent="0.25">
      <c r="A4" s="1" t="s">
        <v>3</v>
      </c>
      <c r="B4" s="1" t="s">
        <v>4</v>
      </c>
      <c r="C4" s="1" t="s">
        <v>5</v>
      </c>
      <c r="D4" s="1" t="s">
        <v>6</v>
      </c>
      <c r="E4" s="1" t="s">
        <v>7</v>
      </c>
      <c r="F4" s="1" t="s">
        <v>8</v>
      </c>
      <c r="G4" s="1" t="s">
        <v>9</v>
      </c>
      <c r="H4" s="1" t="s">
        <v>10</v>
      </c>
      <c r="I4" s="1" t="s">
        <v>9</v>
      </c>
      <c r="J4" s="1" t="s">
        <v>11</v>
      </c>
      <c r="K4" s="1" t="s">
        <v>9</v>
      </c>
      <c r="L4" s="1" t="s">
        <v>12</v>
      </c>
      <c r="M4" s="1" t="s">
        <v>13</v>
      </c>
      <c r="N4" s="1" t="s">
        <v>9</v>
      </c>
      <c r="O4" s="1" t="s">
        <v>14</v>
      </c>
      <c r="P4" s="1" t="s">
        <v>15</v>
      </c>
      <c r="Q4" s="1" t="s">
        <v>16</v>
      </c>
    </row>
    <row r="5" spans="1:17" ht="264" x14ac:dyDescent="0.25">
      <c r="A5" s="2" t="s">
        <v>17</v>
      </c>
      <c r="B5" s="2" t="s">
        <v>39</v>
      </c>
      <c r="C5" s="2" t="s">
        <v>19</v>
      </c>
      <c r="D5" s="3" t="s">
        <v>101</v>
      </c>
      <c r="E5" s="2" t="s">
        <v>102</v>
      </c>
      <c r="F5" s="4">
        <v>1400</v>
      </c>
      <c r="G5" s="4" t="s">
        <v>22</v>
      </c>
      <c r="H5" s="4">
        <v>1050</v>
      </c>
      <c r="I5" s="4" t="s">
        <v>22</v>
      </c>
      <c r="J5" s="4">
        <v>45</v>
      </c>
      <c r="K5" s="4" t="s">
        <v>22</v>
      </c>
      <c r="L5" s="4">
        <f>SUM(F5:J5)</f>
        <v>2495</v>
      </c>
      <c r="M5" s="11">
        <v>1298.98</v>
      </c>
      <c r="N5" s="11" t="s">
        <v>22</v>
      </c>
      <c r="O5" s="6" t="s">
        <v>103</v>
      </c>
      <c r="P5" s="7">
        <v>43283</v>
      </c>
      <c r="Q5" s="7">
        <v>43288</v>
      </c>
    </row>
  </sheetData>
  <mergeCells count="3">
    <mergeCell ref="A1:Q1"/>
    <mergeCell ref="A2:Q2"/>
    <mergeCell ref="A3:Q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E11" sqref="E11"/>
    </sheetView>
  </sheetViews>
  <sheetFormatPr baseColWidth="10" defaultRowHeight="15" x14ac:dyDescent="0.25"/>
  <sheetData>
    <row r="1" spans="1:17" ht="15.75" x14ac:dyDescent="0.25">
      <c r="A1" s="31" t="s">
        <v>0</v>
      </c>
      <c r="B1" s="31"/>
      <c r="C1" s="31"/>
      <c r="D1" s="31"/>
      <c r="E1" s="31"/>
      <c r="F1" s="31"/>
      <c r="G1" s="31"/>
      <c r="H1" s="31"/>
      <c r="I1" s="31"/>
      <c r="J1" s="31"/>
      <c r="K1" s="31"/>
      <c r="L1" s="31"/>
      <c r="M1" s="31"/>
      <c r="N1" s="31"/>
      <c r="O1" s="31"/>
      <c r="P1" s="31"/>
      <c r="Q1" s="31"/>
    </row>
    <row r="2" spans="1:17" ht="15.75" x14ac:dyDescent="0.25">
      <c r="A2" s="31" t="s">
        <v>1</v>
      </c>
      <c r="B2" s="31"/>
      <c r="C2" s="31"/>
      <c r="D2" s="31"/>
      <c r="E2" s="31"/>
      <c r="F2" s="31"/>
      <c r="G2" s="31"/>
      <c r="H2" s="31"/>
      <c r="I2" s="31"/>
      <c r="J2" s="31"/>
      <c r="K2" s="31"/>
      <c r="L2" s="31"/>
      <c r="M2" s="31"/>
      <c r="N2" s="31"/>
      <c r="O2" s="31"/>
      <c r="P2" s="31"/>
      <c r="Q2" s="31"/>
    </row>
    <row r="3" spans="1:17" ht="15.75" x14ac:dyDescent="0.25">
      <c r="A3" s="32" t="s">
        <v>104</v>
      </c>
      <c r="B3" s="32"/>
      <c r="C3" s="32"/>
      <c r="D3" s="32"/>
      <c r="E3" s="32"/>
      <c r="F3" s="32"/>
      <c r="G3" s="32"/>
      <c r="H3" s="32"/>
      <c r="I3" s="32"/>
      <c r="J3" s="32"/>
      <c r="K3" s="32"/>
      <c r="L3" s="32"/>
      <c r="M3" s="32"/>
      <c r="N3" s="32"/>
      <c r="O3" s="32"/>
      <c r="P3" s="32"/>
      <c r="Q3" s="32"/>
    </row>
    <row r="4" spans="1:17" ht="36" x14ac:dyDescent="0.25">
      <c r="A4" s="1" t="s">
        <v>3</v>
      </c>
      <c r="B4" s="1" t="s">
        <v>4</v>
      </c>
      <c r="C4" s="1" t="s">
        <v>5</v>
      </c>
      <c r="D4" s="1" t="s">
        <v>6</v>
      </c>
      <c r="E4" s="1" t="s">
        <v>7</v>
      </c>
      <c r="F4" s="1" t="s">
        <v>8</v>
      </c>
      <c r="G4" s="1" t="s">
        <v>9</v>
      </c>
      <c r="H4" s="1" t="s">
        <v>10</v>
      </c>
      <c r="I4" s="1" t="s">
        <v>9</v>
      </c>
      <c r="J4" s="1" t="s">
        <v>11</v>
      </c>
      <c r="K4" s="1" t="s">
        <v>9</v>
      </c>
      <c r="L4" s="1" t="s">
        <v>12</v>
      </c>
      <c r="M4" s="1" t="s">
        <v>13</v>
      </c>
      <c r="N4" s="1" t="s">
        <v>9</v>
      </c>
      <c r="O4" s="1" t="s">
        <v>14</v>
      </c>
      <c r="P4" s="1" t="s">
        <v>15</v>
      </c>
      <c r="Q4" s="1" t="s">
        <v>16</v>
      </c>
    </row>
    <row r="5" spans="1:17" ht="156" x14ac:dyDescent="0.25">
      <c r="A5" s="2" t="s">
        <v>17</v>
      </c>
      <c r="B5" s="2" t="s">
        <v>18</v>
      </c>
      <c r="C5" s="2" t="s">
        <v>19</v>
      </c>
      <c r="D5" s="3" t="s">
        <v>105</v>
      </c>
      <c r="E5" s="2" t="s">
        <v>106</v>
      </c>
      <c r="F5" s="4">
        <v>700</v>
      </c>
      <c r="G5" s="4" t="s">
        <v>22</v>
      </c>
      <c r="H5" s="4">
        <v>1050</v>
      </c>
      <c r="I5" s="4" t="s">
        <v>22</v>
      </c>
      <c r="J5" s="4">
        <v>45</v>
      </c>
      <c r="K5" s="4" t="s">
        <v>22</v>
      </c>
      <c r="L5" s="4">
        <f>SUM(F5:J5)</f>
        <v>1795</v>
      </c>
      <c r="M5" s="15">
        <v>0</v>
      </c>
      <c r="N5" s="4" t="s">
        <v>107</v>
      </c>
      <c r="O5" s="6" t="s">
        <v>108</v>
      </c>
      <c r="P5" s="7">
        <v>43334</v>
      </c>
      <c r="Q5" s="7">
        <v>43337</v>
      </c>
    </row>
  </sheetData>
  <mergeCells count="3">
    <mergeCell ref="A1:Q1"/>
    <mergeCell ref="A2:Q2"/>
    <mergeCell ref="A3:Q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activeCell="H6" sqref="H6"/>
    </sheetView>
  </sheetViews>
  <sheetFormatPr baseColWidth="10" defaultRowHeight="15" x14ac:dyDescent="0.25"/>
  <sheetData>
    <row r="1" spans="1:17" ht="15.75" x14ac:dyDescent="0.25">
      <c r="A1" s="31" t="s">
        <v>0</v>
      </c>
      <c r="B1" s="31"/>
      <c r="C1" s="31"/>
      <c r="D1" s="31"/>
      <c r="E1" s="31"/>
      <c r="F1" s="31"/>
      <c r="G1" s="31"/>
      <c r="H1" s="31"/>
      <c r="I1" s="31"/>
      <c r="J1" s="31"/>
      <c r="K1" s="31"/>
      <c r="L1" s="31"/>
      <c r="M1" s="31"/>
      <c r="N1" s="31"/>
      <c r="O1" s="31"/>
      <c r="P1" s="31"/>
      <c r="Q1" s="31"/>
    </row>
    <row r="2" spans="1:17" ht="15.75" x14ac:dyDescent="0.25">
      <c r="A2" s="31" t="s">
        <v>1</v>
      </c>
      <c r="B2" s="31"/>
      <c r="C2" s="31"/>
      <c r="D2" s="31"/>
      <c r="E2" s="31"/>
      <c r="F2" s="31"/>
      <c r="G2" s="31"/>
      <c r="H2" s="31"/>
      <c r="I2" s="31"/>
      <c r="J2" s="31"/>
      <c r="K2" s="31"/>
      <c r="L2" s="31"/>
      <c r="M2" s="31"/>
      <c r="N2" s="31"/>
      <c r="O2" s="31"/>
      <c r="P2" s="31"/>
      <c r="Q2" s="31"/>
    </row>
    <row r="3" spans="1:17" ht="15.75" x14ac:dyDescent="0.25">
      <c r="A3" s="32" t="s">
        <v>109</v>
      </c>
      <c r="B3" s="32"/>
      <c r="C3" s="32"/>
      <c r="D3" s="32"/>
      <c r="E3" s="32"/>
      <c r="F3" s="32"/>
      <c r="G3" s="32"/>
      <c r="H3" s="32"/>
      <c r="I3" s="32"/>
      <c r="J3" s="32"/>
      <c r="K3" s="32"/>
      <c r="L3" s="32"/>
      <c r="M3" s="32"/>
      <c r="N3" s="32"/>
      <c r="O3" s="32"/>
      <c r="P3" s="32"/>
      <c r="Q3" s="32"/>
    </row>
    <row r="4" spans="1:17" ht="36" x14ac:dyDescent="0.25">
      <c r="A4" s="1" t="s">
        <v>3</v>
      </c>
      <c r="B4" s="1" t="s">
        <v>4</v>
      </c>
      <c r="C4" s="1" t="s">
        <v>5</v>
      </c>
      <c r="D4" s="1" t="s">
        <v>6</v>
      </c>
      <c r="E4" s="1" t="s">
        <v>7</v>
      </c>
      <c r="F4" s="1" t="s">
        <v>8</v>
      </c>
      <c r="G4" s="1" t="s">
        <v>9</v>
      </c>
      <c r="H4" s="1" t="s">
        <v>10</v>
      </c>
      <c r="I4" s="1" t="s">
        <v>9</v>
      </c>
      <c r="J4" s="1" t="s">
        <v>11</v>
      </c>
      <c r="K4" s="1" t="s">
        <v>9</v>
      </c>
      <c r="L4" s="1" t="s">
        <v>12</v>
      </c>
      <c r="M4" s="1" t="s">
        <v>13</v>
      </c>
      <c r="N4" s="1" t="s">
        <v>9</v>
      </c>
      <c r="O4" s="1" t="s">
        <v>14</v>
      </c>
      <c r="P4" s="1" t="s">
        <v>15</v>
      </c>
      <c r="Q4" s="1" t="s">
        <v>16</v>
      </c>
    </row>
    <row r="5" spans="1:17" ht="180" x14ac:dyDescent="0.25">
      <c r="A5" s="2" t="s">
        <v>17</v>
      </c>
      <c r="B5" s="2" t="s">
        <v>18</v>
      </c>
      <c r="C5" s="2" t="s">
        <v>19</v>
      </c>
      <c r="D5" s="3" t="s">
        <v>110</v>
      </c>
      <c r="E5" s="2" t="s">
        <v>111</v>
      </c>
      <c r="F5" s="15">
        <v>0</v>
      </c>
      <c r="G5" s="8" t="s">
        <v>112</v>
      </c>
      <c r="H5" s="4">
        <v>1400</v>
      </c>
      <c r="I5" s="4" t="s">
        <v>22</v>
      </c>
      <c r="J5" s="4">
        <v>45</v>
      </c>
      <c r="K5" s="4" t="s">
        <v>22</v>
      </c>
      <c r="L5" s="4">
        <f t="shared" ref="L5:L10" si="0">SUM(F5:J5)</f>
        <v>1445</v>
      </c>
      <c r="M5" s="15">
        <v>0</v>
      </c>
      <c r="N5" s="8" t="s">
        <v>112</v>
      </c>
      <c r="O5" s="6" t="s">
        <v>113</v>
      </c>
      <c r="P5" s="7">
        <v>43346</v>
      </c>
      <c r="Q5" s="7">
        <v>43351</v>
      </c>
    </row>
    <row r="6" spans="1:17" ht="180" x14ac:dyDescent="0.25">
      <c r="A6" s="2" t="s">
        <v>114</v>
      </c>
      <c r="B6" s="2" t="s">
        <v>115</v>
      </c>
      <c r="C6" s="2" t="s">
        <v>116</v>
      </c>
      <c r="D6" s="3" t="s">
        <v>110</v>
      </c>
      <c r="E6" s="2" t="s">
        <v>111</v>
      </c>
      <c r="F6" s="15">
        <v>0</v>
      </c>
      <c r="G6" s="8" t="s">
        <v>117</v>
      </c>
      <c r="H6" s="4">
        <v>1200</v>
      </c>
      <c r="I6" s="4" t="s">
        <v>22</v>
      </c>
      <c r="J6" s="4">
        <v>45</v>
      </c>
      <c r="K6" s="4" t="s">
        <v>22</v>
      </c>
      <c r="L6" s="4">
        <f t="shared" si="0"/>
        <v>1245</v>
      </c>
      <c r="M6" s="15">
        <v>0</v>
      </c>
      <c r="N6" s="8" t="s">
        <v>117</v>
      </c>
      <c r="O6" s="6" t="s">
        <v>113</v>
      </c>
      <c r="P6" s="7">
        <v>43347</v>
      </c>
      <c r="Q6" s="7">
        <v>43350</v>
      </c>
    </row>
    <row r="7" spans="1:17" ht="192" x14ac:dyDescent="0.25">
      <c r="A7" s="2" t="s">
        <v>17</v>
      </c>
      <c r="B7" s="2" t="s">
        <v>18</v>
      </c>
      <c r="C7" s="2" t="s">
        <v>19</v>
      </c>
      <c r="D7" s="3" t="s">
        <v>101</v>
      </c>
      <c r="E7" s="2" t="s">
        <v>118</v>
      </c>
      <c r="F7" s="15">
        <v>0</v>
      </c>
      <c r="G7" s="8" t="s">
        <v>82</v>
      </c>
      <c r="H7" s="4">
        <v>900</v>
      </c>
      <c r="I7" s="4" t="s">
        <v>22</v>
      </c>
      <c r="J7" s="4">
        <v>45</v>
      </c>
      <c r="K7" s="4" t="s">
        <v>22</v>
      </c>
      <c r="L7" s="4">
        <f t="shared" si="0"/>
        <v>945</v>
      </c>
      <c r="M7" s="15">
        <v>0</v>
      </c>
      <c r="N7" s="8" t="s">
        <v>82</v>
      </c>
      <c r="O7" s="6" t="s">
        <v>119</v>
      </c>
      <c r="P7" s="7">
        <v>43352</v>
      </c>
      <c r="Q7" s="7">
        <v>43356</v>
      </c>
    </row>
    <row r="8" spans="1:17" ht="192" x14ac:dyDescent="0.25">
      <c r="A8" s="2" t="s">
        <v>120</v>
      </c>
      <c r="B8" s="2" t="s">
        <v>121</v>
      </c>
      <c r="C8" s="2" t="s">
        <v>122</v>
      </c>
      <c r="D8" s="3" t="s">
        <v>101</v>
      </c>
      <c r="E8" s="2" t="s">
        <v>118</v>
      </c>
      <c r="F8" s="15">
        <v>0</v>
      </c>
      <c r="G8" s="8" t="s">
        <v>82</v>
      </c>
      <c r="H8" s="4">
        <v>600</v>
      </c>
      <c r="I8" s="4" t="s">
        <v>22</v>
      </c>
      <c r="J8" s="4">
        <v>45</v>
      </c>
      <c r="K8" s="4" t="s">
        <v>22</v>
      </c>
      <c r="L8" s="4">
        <f t="shared" si="0"/>
        <v>645</v>
      </c>
      <c r="M8" s="15">
        <v>0</v>
      </c>
      <c r="N8" s="8" t="s">
        <v>82</v>
      </c>
      <c r="O8" s="6" t="s">
        <v>119</v>
      </c>
      <c r="P8" s="7">
        <v>43352</v>
      </c>
      <c r="Q8" s="7">
        <v>43356</v>
      </c>
    </row>
    <row r="9" spans="1:17" ht="84" x14ac:dyDescent="0.25">
      <c r="A9" s="2" t="s">
        <v>123</v>
      </c>
      <c r="B9" s="2" t="s">
        <v>124</v>
      </c>
      <c r="C9" s="2" t="s">
        <v>125</v>
      </c>
      <c r="D9" s="3" t="s">
        <v>93</v>
      </c>
      <c r="E9" s="2" t="s">
        <v>126</v>
      </c>
      <c r="F9" s="15">
        <f>+F8</f>
        <v>0</v>
      </c>
      <c r="G9" s="8" t="s">
        <v>127</v>
      </c>
      <c r="H9" s="4">
        <v>600</v>
      </c>
      <c r="I9" s="4" t="str">
        <f>+I8</f>
        <v>GOES</v>
      </c>
      <c r="J9" s="4">
        <f>+J8</f>
        <v>45</v>
      </c>
      <c r="K9" s="4" t="str">
        <f>+K8</f>
        <v>GOES</v>
      </c>
      <c r="L9" s="4">
        <f>+H9+J9</f>
        <v>645</v>
      </c>
      <c r="M9" s="15">
        <v>0</v>
      </c>
      <c r="N9" s="8" t="s">
        <v>128</v>
      </c>
      <c r="O9" s="6" t="s">
        <v>129</v>
      </c>
      <c r="P9" s="7">
        <v>43360</v>
      </c>
      <c r="Q9" s="7">
        <v>43365</v>
      </c>
    </row>
    <row r="10" spans="1:17" ht="168" x14ac:dyDescent="0.25">
      <c r="A10" s="2" t="s">
        <v>17</v>
      </c>
      <c r="B10" s="2" t="s">
        <v>18</v>
      </c>
      <c r="C10" s="2" t="s">
        <v>19</v>
      </c>
      <c r="D10" s="2" t="s">
        <v>130</v>
      </c>
      <c r="E10" s="2" t="str">
        <f>+D10</f>
        <v>Belice, Guatemala y México</v>
      </c>
      <c r="F10" s="15">
        <v>0</v>
      </c>
      <c r="G10" s="4" t="s">
        <v>37</v>
      </c>
      <c r="H10" s="4">
        <v>500</v>
      </c>
      <c r="I10" s="4" t="s">
        <v>22</v>
      </c>
      <c r="J10" s="4">
        <v>45</v>
      </c>
      <c r="K10" s="4" t="s">
        <v>22</v>
      </c>
      <c r="L10" s="4">
        <f t="shared" si="0"/>
        <v>545</v>
      </c>
      <c r="M10" s="15">
        <v>0</v>
      </c>
      <c r="N10" s="8" t="s">
        <v>37</v>
      </c>
      <c r="O10" s="6" t="s">
        <v>131</v>
      </c>
      <c r="P10" s="7">
        <v>43367</v>
      </c>
      <c r="Q10" s="7">
        <v>43372</v>
      </c>
    </row>
    <row r="11" spans="1:17" ht="409.5" x14ac:dyDescent="0.25">
      <c r="A11" s="2" t="s">
        <v>17</v>
      </c>
      <c r="B11" s="2" t="s">
        <v>18</v>
      </c>
      <c r="C11" s="2" t="s">
        <v>19</v>
      </c>
      <c r="D11" s="2" t="s">
        <v>20</v>
      </c>
      <c r="E11" s="2" t="s">
        <v>21</v>
      </c>
      <c r="F11" s="8">
        <v>1200</v>
      </c>
      <c r="G11" s="8" t="s">
        <v>22</v>
      </c>
      <c r="H11" s="8">
        <v>900</v>
      </c>
      <c r="I11" s="8" t="s">
        <v>22</v>
      </c>
      <c r="J11" s="8">
        <v>45</v>
      </c>
      <c r="K11" s="8" t="s">
        <v>22</v>
      </c>
      <c r="L11" s="8">
        <f>+F11+H11+J11</f>
        <v>2145</v>
      </c>
      <c r="M11" s="29">
        <v>1279.8499999999999</v>
      </c>
      <c r="N11" s="30" t="s">
        <v>22</v>
      </c>
      <c r="O11" s="6" t="s">
        <v>132</v>
      </c>
      <c r="P11" s="7">
        <v>43359</v>
      </c>
      <c r="Q11" s="7">
        <v>43364</v>
      </c>
    </row>
    <row r="12" spans="1:17" ht="168" x14ac:dyDescent="0.25">
      <c r="A12" s="2" t="s">
        <v>133</v>
      </c>
      <c r="B12" s="2" t="s">
        <v>134</v>
      </c>
      <c r="C12" s="2" t="s">
        <v>135</v>
      </c>
      <c r="D12" s="2" t="s">
        <v>130</v>
      </c>
      <c r="E12" s="2" t="s">
        <v>26</v>
      </c>
      <c r="F12" s="15">
        <v>0</v>
      </c>
      <c r="G12" s="4" t="s">
        <v>37</v>
      </c>
      <c r="H12" s="4">
        <v>400</v>
      </c>
      <c r="I12" s="4" t="s">
        <v>22</v>
      </c>
      <c r="J12" s="4">
        <v>45</v>
      </c>
      <c r="K12" s="4" t="s">
        <v>22</v>
      </c>
      <c r="L12" s="4">
        <f>SUM(F12:J12)</f>
        <v>445</v>
      </c>
      <c r="M12" s="15">
        <v>0</v>
      </c>
      <c r="N12" s="8" t="s">
        <v>37</v>
      </c>
      <c r="O12" s="6" t="s">
        <v>131</v>
      </c>
      <c r="P12" s="7">
        <v>43365</v>
      </c>
      <c r="Q12" s="7">
        <v>43373</v>
      </c>
    </row>
    <row r="13" spans="1:17" ht="168" x14ac:dyDescent="0.25">
      <c r="A13" s="2" t="s">
        <v>120</v>
      </c>
      <c r="B13" s="2" t="s">
        <v>121</v>
      </c>
      <c r="C13" s="2" t="s">
        <v>122</v>
      </c>
      <c r="D13" s="2" t="s">
        <v>130</v>
      </c>
      <c r="E13" s="2" t="s">
        <v>26</v>
      </c>
      <c r="F13" s="15">
        <v>0</v>
      </c>
      <c r="G13" s="4" t="s">
        <v>37</v>
      </c>
      <c r="H13" s="4">
        <v>400</v>
      </c>
      <c r="I13" s="4" t="s">
        <v>22</v>
      </c>
      <c r="J13" s="4">
        <v>45</v>
      </c>
      <c r="K13" s="4" t="s">
        <v>22</v>
      </c>
      <c r="L13" s="4">
        <f>SUM(F13:J13)</f>
        <v>445</v>
      </c>
      <c r="M13" s="15">
        <v>0</v>
      </c>
      <c r="N13" s="8" t="s">
        <v>37</v>
      </c>
      <c r="O13" s="6" t="s">
        <v>131</v>
      </c>
      <c r="P13" s="7">
        <v>43365</v>
      </c>
      <c r="Q13" s="7">
        <v>43373</v>
      </c>
    </row>
  </sheetData>
  <mergeCells count="3">
    <mergeCell ref="A1:Q1"/>
    <mergeCell ref="A2:Q2"/>
    <mergeCell ref="A3:Q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Mirna Patricia Corado de Escobar</dc:creator>
  <cp:lastModifiedBy>Mirna Patricia Corado de Escobar</cp:lastModifiedBy>
  <dcterms:created xsi:type="dcterms:W3CDTF">2019-09-24T18:00:58Z</dcterms:created>
  <dcterms:modified xsi:type="dcterms:W3CDTF">2019-09-26T19:50:34Z</dcterms:modified>
</cp:coreProperties>
</file>