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7650" firstSheet="4"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calcPr fullCalcOnLoad="1"/>
</workbook>
</file>

<file path=xl/sharedStrings.xml><?xml version="1.0" encoding="utf-8"?>
<sst xmlns="http://schemas.openxmlformats.org/spreadsheetml/2006/main" count="849" uniqueCount="239">
  <si>
    <t>PROCURADURIA PARA LA DEFENSA DE LOS DERECHOS HUMANOS</t>
  </si>
  <si>
    <t>DETALLE DE MISIONES OFICIALES  AL EXTERIOR  EJERCICIO 2018</t>
  </si>
  <si>
    <t>Licda. Raquel Caballero de Guevara</t>
  </si>
  <si>
    <t>Procurador para la Defensa de los Derechos Humanos</t>
  </si>
  <si>
    <t>GOES</t>
  </si>
  <si>
    <t>Lic. Ricardo José Gómez Guerrero</t>
  </si>
  <si>
    <t>Asistir al "Segundo Encuentro Regional sobre Movilidad Laboral"</t>
  </si>
  <si>
    <t>Lic. Carlos Enrique Rodríguez Quezada</t>
  </si>
  <si>
    <t>Asistió al  "Seminario para Fuerzas Armadas y de Seguridad sobre: Perspectivas Regionales sobre Capacitación para la Prevención de Atrocidades Masivas"</t>
  </si>
  <si>
    <t>NOMBRE</t>
  </si>
  <si>
    <t>CARGO</t>
  </si>
  <si>
    <t>PAIS</t>
  </si>
  <si>
    <t>CIUDAD</t>
  </si>
  <si>
    <t>VIATICOS</t>
  </si>
  <si>
    <t>GASTOS DE VIAJE</t>
  </si>
  <si>
    <t>GASTOS TERMINALES</t>
  </si>
  <si>
    <t>TOTAL PAGADO</t>
  </si>
  <si>
    <t>OBJETIVO DE LA MISION</t>
  </si>
  <si>
    <t>Ginebra</t>
  </si>
  <si>
    <t>México</t>
  </si>
  <si>
    <t>Procurador para la Defensa de los Derechos Civiles e Individuales</t>
  </si>
  <si>
    <t>FEBRERO DE 2018</t>
  </si>
  <si>
    <t>FUENTE</t>
  </si>
  <si>
    <t>DEPARTAMENTO</t>
  </si>
  <si>
    <t>Despacho</t>
  </si>
  <si>
    <t>Procuraduría Adjunta</t>
  </si>
  <si>
    <t>FECHA SALIDA</t>
  </si>
  <si>
    <t>FECHA  REGRESO</t>
  </si>
  <si>
    <t>04  de febrero de 2018</t>
  </si>
  <si>
    <t>10 de febrero de 2018</t>
  </si>
  <si>
    <t>14  de febrero de 2018</t>
  </si>
  <si>
    <t>17  de febrero de 2018</t>
  </si>
  <si>
    <t>Asistió al "Grupo Focal de Trabajo previo al periodo de sesiones del Comité de los Derechos del Niño, en su sesión N° 79"</t>
  </si>
  <si>
    <t>09  de febrero de 2018</t>
  </si>
  <si>
    <t>07  de febrero de 2018</t>
  </si>
  <si>
    <t xml:space="preserve">Procuraduría Adjunta para la Defensa de los Derechos Civiles e Individuales </t>
  </si>
  <si>
    <t>Nota: No se realizaron  misiones oficiales en el mes de enero de 2018</t>
  </si>
  <si>
    <t>ENERO DE 2018</t>
  </si>
  <si>
    <t>MARZO DE 2018</t>
  </si>
  <si>
    <t xml:space="preserve">Colombia </t>
  </si>
  <si>
    <t>Bogota</t>
  </si>
  <si>
    <t>Asistió  a una audiencia durante el "167o. Periodo Extraordinario de Sesiones de la Comisión Interamericana de Derechos Humanos, para tratar cuestiones referentes al desplazamiento interno y Derechos Humanos en América."</t>
  </si>
  <si>
    <t>26  de febrero de 2018</t>
  </si>
  <si>
    <t>2  de marzo de 2018</t>
  </si>
  <si>
    <t>Procuradora para la Defensa de los Derechos Humanos</t>
  </si>
  <si>
    <t>Panamá</t>
  </si>
  <si>
    <t>Asistió  a la "XXII Asamblea General y Congreso de la Federación Iberoamericana del Ombudsman"</t>
  </si>
  <si>
    <t>14 de marzo de 2018</t>
  </si>
  <si>
    <t>16 de marzo de 2018</t>
  </si>
  <si>
    <t>Procurador  Adjunto para la Defensa de los Derechos Humanos</t>
  </si>
  <si>
    <t>Licda. Gaby Lourdes Guevara Quintanilla</t>
  </si>
  <si>
    <t>Asistente Técnico</t>
  </si>
  <si>
    <t>Secretaría</t>
  </si>
  <si>
    <t>Lic. Walter Gerardo Alegría</t>
  </si>
  <si>
    <t>Procurador  Adjunto  para la Defensa de los Derechos de las Personas Migrantes y Seguridad Ciudadana</t>
  </si>
  <si>
    <t>Procuraduria Adjunta  para la Defensa de los Derechos de las Personas Migrantes y Seguridad Ciudadana</t>
  </si>
  <si>
    <t>Licda. Rosa Elena Ramos Chávez</t>
  </si>
  <si>
    <t>Procuradora Adjunta para la Defensa de los Derechos  la Niñez y la Juventud</t>
  </si>
  <si>
    <t>Procuraduria Adjunta para la Defensa de los Derechos  la Niñez y la Juventud</t>
  </si>
  <si>
    <t>Licda. Leonor Elisa Arévalo Romero</t>
  </si>
  <si>
    <t>Procuradora Adjunta para la Defensa de los Derechos de la Mujer y la Familia</t>
  </si>
  <si>
    <t>Procuraduria Adjunta para la Defensa de los Derechos de la Mujer y la Familia</t>
  </si>
  <si>
    <t xml:space="preserve">Asistió  a la "XXII Asamblea General y Congreso de la Federación Iberoamericana del Ombudsman" </t>
  </si>
  <si>
    <t>ABRIL DE 2018</t>
  </si>
  <si>
    <t>Tabasco</t>
  </si>
  <si>
    <t>Asistió  al  Taller Regional sobre  "Desafíos y Relaciones Frente al Desplazamiento Interno y la  Migracion en Mexico y Centroamérica"</t>
  </si>
  <si>
    <t>16  de abril   de 2018</t>
  </si>
  <si>
    <t>19  de abril   de 2018</t>
  </si>
  <si>
    <t>Secretaría General</t>
  </si>
  <si>
    <t>Lic. William Ernesto Espino Gaitan</t>
  </si>
  <si>
    <t>Jefe de Departamento de Atencion a Personas Migrantes</t>
  </si>
  <si>
    <t>Departamento de Atención a las Personas Migrantes</t>
  </si>
  <si>
    <t>MAYO DE 2018</t>
  </si>
  <si>
    <t>Colombia</t>
  </si>
  <si>
    <t>Cartagena</t>
  </si>
  <si>
    <t>Participó en el  "VI Reunión Ordinaria de la Red Iberoamericana de Organismos y Organizaciones Contra la Discriminación (RIOOD)"</t>
  </si>
  <si>
    <t>14  de mayo   de 2018</t>
  </si>
  <si>
    <t>19  de mayo   de 2018</t>
  </si>
  <si>
    <t>Procurador  Adjunto para la Defensa de los Derechos Civiles e Individuales</t>
  </si>
  <si>
    <t>Honduras</t>
  </si>
  <si>
    <t>Participó  en el  "Taller Centroamericano de Instituciones Nacionales de Derechos Humanos (INDHs), sobre Navegador Indigena"</t>
  </si>
  <si>
    <t>13 de mayo de 2018</t>
  </si>
  <si>
    <t>16 de mayo de 2018</t>
  </si>
  <si>
    <t>Lic. Neris Antonio Belloso Martínez</t>
  </si>
  <si>
    <t>Jurídico</t>
  </si>
  <si>
    <t>Chiapas</t>
  </si>
  <si>
    <t>Participó  en el   "Taller de Intercambio de Buenas Prácticas de las Ventanillas de Información a Migrantes."</t>
  </si>
  <si>
    <t>28  de mayo   de 2018</t>
  </si>
  <si>
    <t>31 de mayo   de 2018</t>
  </si>
  <si>
    <t>Licda. Ana Marcela García Rivas</t>
  </si>
  <si>
    <t>Jefa de la Unidad de Atención Especializada para las Mujeres Victimas de Violencia</t>
  </si>
  <si>
    <t xml:space="preserve"> Unidad de Atención Especializada para las Mujeres Victimas de Violencia</t>
  </si>
  <si>
    <t>Puebla</t>
  </si>
  <si>
    <t>Participó  en el   "Taller sobre Facilitación de Aprendizajes con Perspectiva de Género e Interseccionalidad"</t>
  </si>
  <si>
    <t>07  de mayo   de 2018</t>
  </si>
  <si>
    <t>12 de mayo   de 2018</t>
  </si>
  <si>
    <t>JUNIO  DE 2018</t>
  </si>
  <si>
    <t>España</t>
  </si>
  <si>
    <t xml:space="preserve">Madrid </t>
  </si>
  <si>
    <t>Participó en el  "IV Congreso  Internacional del Programa Regional de Apoyo a las Defensorías del Pueblo (PRADPI), en la Universidad de Alcalá, sobre  "Las Defensorías del Pueblo Iberoamericanas  ante la Agenda 2030)"</t>
  </si>
  <si>
    <t>05  de junio   de 2018</t>
  </si>
  <si>
    <t>09 de junio   de 2018</t>
  </si>
  <si>
    <t>Canadá</t>
  </si>
  <si>
    <t>Toronto</t>
  </si>
  <si>
    <t>Participó en la  "Visita de Delegados del Norte de Centroamérica (NCA)  y México a Canadá"</t>
  </si>
  <si>
    <t>16  de junio   de 2018</t>
  </si>
  <si>
    <t>22 de junio   de 2018</t>
  </si>
  <si>
    <t>JULIO  DE 2018</t>
  </si>
  <si>
    <t>Argentina</t>
  </si>
  <si>
    <t>Buenos Aires</t>
  </si>
  <si>
    <t>02  de julio  de 2018</t>
  </si>
  <si>
    <t>07 de julio  de 2018</t>
  </si>
  <si>
    <t>AGOSTO  DE 2018</t>
  </si>
  <si>
    <t xml:space="preserve">Perú </t>
  </si>
  <si>
    <t>Lima</t>
  </si>
  <si>
    <t>22  de agosto  de 2018</t>
  </si>
  <si>
    <t>25 de agosto  de 2018</t>
  </si>
  <si>
    <t xml:space="preserve"> SEPTIEMBRE  DE 2018</t>
  </si>
  <si>
    <t xml:space="preserve">Corea </t>
  </si>
  <si>
    <t>Seúl</t>
  </si>
  <si>
    <t>Participó  en el "Grupo  de Trabajo de GANHRI  sobre Envejecimiento Sesión Especial y la 3° Conferencia ASEM en Envejecimiento Global y Derechos Humanos de las Personas Mayores"</t>
  </si>
  <si>
    <t>03 de septiembre  de 2018</t>
  </si>
  <si>
    <t>08 de septiembre  de 2018</t>
  </si>
  <si>
    <t xml:space="preserve">María Hilda Rossana Sánchez </t>
  </si>
  <si>
    <t>Jefe de Departamento</t>
  </si>
  <si>
    <t>Departamento de Relaciones Públicas y Protocolo</t>
  </si>
  <si>
    <t>04 de septiembre  de 2018</t>
  </si>
  <si>
    <t>07 de septiembre  de 2018</t>
  </si>
  <si>
    <t>Rosario</t>
  </si>
  <si>
    <t>Asistió  a Jornada de Formación "Derechos de la Niñez y Adolescencia en  Ámbitos Defensoriales y Aproximaciones al Monitoreo de Instituciones de Acogimiento Alternativo"</t>
  </si>
  <si>
    <t>9 de septiembre  de 2018</t>
  </si>
  <si>
    <t>13 de septiembre  de 2018</t>
  </si>
  <si>
    <t>Licda.Rosa Elena Ramos Chávez</t>
  </si>
  <si>
    <t>Procurador Adjunto para  la Defensa de los Derechos de la Niñez y Juventud</t>
  </si>
  <si>
    <t>Procuraduría  Adjunta para la Defensa de los Derechos de la Niñez y Juventud</t>
  </si>
  <si>
    <t>Belice, Guatemala y México</t>
  </si>
  <si>
    <t>Participó en visita  "Ruta Norte CCPDH y CNDH de México, del proyecto de Investigación, Monitoreo y Verificación de la Realidad Migratoria y sus efectos en los Derechos Humanos"</t>
  </si>
  <si>
    <t>24 de septiembre  de 2018</t>
  </si>
  <si>
    <t>29 de septiembre  de 2018</t>
  </si>
  <si>
    <t>Suiza</t>
  </si>
  <si>
    <t>Participó  en la 39° Sesión del Consejo de Derechos Humanos, Panel de discusión anual de medio día sobre los Derechos de los Pueblos Indígenas Tema: "Participación e Inclusión de los Pueblos Indígenas en el Desarrollo y la Implementación de Estrategias y Proyectos en el contexto de la Agenda 2030 para el Desarrollo Sostenible, en el palacio de las Naciones  Unidas y la Audiencia con el Comité de los Derechos del Niño para presentar el informe Alternativo de la Procuraduría para la Defensa de los Derechos Humanos, sobre la Convención sobre los Derechos del Niño en el Palacio Wilson"</t>
  </si>
  <si>
    <t>16 de septiembre  de 2018</t>
  </si>
  <si>
    <t>21 de septiembre  de 2018</t>
  </si>
  <si>
    <t>22 de septiembre  de 2018</t>
  </si>
  <si>
    <t>Licda. Silvia María Beatriz Campos Cevallos</t>
  </si>
  <si>
    <t>Procuraduría Adjunta para  la Defensa de los Derechos de las Personas Migrantes  y Seguridad Ciudadana</t>
  </si>
  <si>
    <t>30 de septiembre  de 2018</t>
  </si>
  <si>
    <r>
      <t xml:space="preserve">Participó  como expositora en la II Conferencia Internacional: </t>
    </r>
    <r>
      <rPr>
        <b/>
        <sz val="9"/>
        <rFont val="Cambria"/>
        <family val="1"/>
      </rPr>
      <t>"Hablemos de Paz"</t>
    </r>
    <r>
      <rPr>
        <sz val="9"/>
        <rFont val="Cambria"/>
        <family val="1"/>
      </rPr>
      <t xml:space="preserve"> desarrollando el tema </t>
    </r>
    <r>
      <rPr>
        <b/>
        <sz val="9"/>
        <rFont val="Cambria"/>
        <family val="1"/>
      </rPr>
      <t xml:space="preserve">"La Construcción de la Cultura de Paz Mediante Políticas Públicas", </t>
    </r>
    <r>
      <rPr>
        <sz val="9"/>
        <rFont val="Cambria"/>
        <family val="1"/>
      </rPr>
      <t>realizada por el Instituto Latinoamericano para la Paz y Ciudadanía (ILAPYC)</t>
    </r>
  </si>
  <si>
    <r>
      <t xml:space="preserve">Participó en el </t>
    </r>
    <r>
      <rPr>
        <b/>
        <sz val="9"/>
        <rFont val="Cambria"/>
        <family val="1"/>
      </rPr>
      <t>"Seminario Internacional  y la IX Asamblea General del Instituto Latinoamericano del Ombudsman-Defensorías del Pueblo (ILO)"</t>
    </r>
  </si>
  <si>
    <t xml:space="preserve">OBJETIVO </t>
  </si>
  <si>
    <t>OCTUBRE DE 2018</t>
  </si>
  <si>
    <t>Marruecos</t>
  </si>
  <si>
    <t>Marrakech</t>
  </si>
  <si>
    <t>Participó  en la "13° Conferencia Internacional de Instituciones Nacionales de Derechos Humanos (INDH)"</t>
  </si>
  <si>
    <t>07 de octubre de 2018</t>
  </si>
  <si>
    <t>13 de octubre de 2018</t>
  </si>
  <si>
    <t>Procurador Adjunta para  la Defensa de los Derechos de las Personas Migrantes  y Seguridad Ciudadana</t>
  </si>
  <si>
    <t>Guatemala</t>
  </si>
  <si>
    <t>Antigua Guatemala</t>
  </si>
  <si>
    <t>Participó  en la "XVI Curso Regional sobre Derecho Internacinal de Refugiados para América Latina y el Caribe y al VII Curso Regional sobre Apatridia"</t>
  </si>
  <si>
    <t>08 de octubre de 2018</t>
  </si>
  <si>
    <t>11 de octubre de 2018</t>
  </si>
  <si>
    <t>Bolivia</t>
  </si>
  <si>
    <t>Participó en la "Segunda Edición de los Seminarios Temáticos con Enfoque Integrado Nacional y Regional"</t>
  </si>
  <si>
    <t>25 de octubre de 2018</t>
  </si>
  <si>
    <t>26 de octubre de 2018</t>
  </si>
  <si>
    <t>Oaxaca</t>
  </si>
  <si>
    <t>Participó  en el  "Encuentro Internacional Diagnostico de la situación de las Poblaciones Afrodecendientes y su Implementación para los aportes de las Instituciones Nacionales de Derechos Humanos ante el Comité para la Eliminación de la Discriminación Racial (CERD)"</t>
  </si>
  <si>
    <t>16 de octubre de 2018</t>
  </si>
  <si>
    <t>19 de octubre de 2018</t>
  </si>
  <si>
    <t>Procurador Adjunto  para la Defensa de los Derechos Civiles e Individuales</t>
  </si>
  <si>
    <t>Participó en la "Consulta Centroamericana sobre VIH y Derechos Humanos" y en el "Coloquio Regional, Derechos Humanos y VIH"</t>
  </si>
  <si>
    <t>22 de octubre de 2018</t>
  </si>
  <si>
    <t>Licda. Lucia Angélica Cruz Guardado</t>
  </si>
  <si>
    <t>Secretaria General</t>
  </si>
  <si>
    <t>Licda. Juana Mireya Tobar Navarrete</t>
  </si>
  <si>
    <t>Procurador Adjunta para  la Defensa de los Derechos Economicos Sociales y Culturales</t>
  </si>
  <si>
    <t>Procuraduria Adjunta para  la Defensa de los Derechos Economicos Sociales y Culturales</t>
  </si>
  <si>
    <t>Participó como Ponente del "Coloquio Regional, Derechos Humanos y VIH"</t>
  </si>
  <si>
    <t>23 de octubre de 2018</t>
  </si>
  <si>
    <t>Lic. Willian Ernesto Espino Gaitán</t>
  </si>
  <si>
    <t xml:space="preserve">Jefe del Departamento de atención a Personas Desplazadas y Personas Migrantes </t>
  </si>
  <si>
    <t xml:space="preserve">Departamento de atención a Personas Desplazadas y Personas Migrantes </t>
  </si>
  <si>
    <t>Tegucigalpa</t>
  </si>
  <si>
    <t>Participó en Taller Regional " Incrementando la Protección de las Personas Migrantes en Transito en las Fronteras Internacionales en Países de Centroamérica y México"</t>
  </si>
  <si>
    <t xml:space="preserve">Jefe del Departamento de Atención a Personas Desplazadas y Personas Migrantes </t>
  </si>
  <si>
    <t>NOVIEMBRE DE 2018</t>
  </si>
  <si>
    <t>La vella</t>
  </si>
  <si>
    <t>Andorra</t>
  </si>
  <si>
    <t>Participó  en el "XXIII Congreso Internacional y Asamblea General y como Ponente en la Mesa Redonda que abordará el tema Desplazamiento Forzado y Alternativas Habitacionales"</t>
  </si>
  <si>
    <t>17 de noviembre  de 2018</t>
  </si>
  <si>
    <t>24 de noviembre  de 2018</t>
  </si>
  <si>
    <t>Procurador Adjunto para la Defensa de los Derechos de la Mujer y la Familia</t>
  </si>
  <si>
    <t>Participó  en el  cierre del Proyecto  QRA-H-HIVOS "Acelerando la Acción regioonal a favor de los Derechos Humanos, Sexuales y Reproductivos y la no Violencia hacia las Mujeres viviendo con VIH""</t>
  </si>
  <si>
    <t>28 de noviembre  de 2018</t>
  </si>
  <si>
    <t>01 de diciembre   de 2018</t>
  </si>
  <si>
    <t>Participó  en el  cierre del Proyecto  QRA-H-HIVOS "Acelerando la Acción regional a favor de los Derechos Humanos, Sexuales y Reproductivos y la no Violencia hacia las Mujeres viviendo con VIH""</t>
  </si>
  <si>
    <t>DICIEMBRE  DE 2018</t>
  </si>
  <si>
    <t>Costa Rica y Panamá</t>
  </si>
  <si>
    <t xml:space="preserve">Participó  en la "Ruta Sur el Consejo Centroamericano de Procuradores de Derechos Humanos y Comisión Nacional de Derechos Humanos  de México y CNUR, del pryecto de "Investigación, Monitoreo y Verificación de la Realidad Migratoria y sus Efectos en los Derechos Humanos" </t>
  </si>
  <si>
    <t>3 de diciembre  de 2018</t>
  </si>
  <si>
    <t>7 de diciembre  de 2018</t>
  </si>
  <si>
    <t>2 de diciembre  de 2018</t>
  </si>
  <si>
    <t>Licda Silvia María Beatriz Campos Cevallos</t>
  </si>
  <si>
    <t>Procurador Adjunta para la Defensa de los Derechos  para las Personas Migrantes y Seguridd Ciudadana</t>
  </si>
  <si>
    <t>Procuraduría Adjunta para la Defensa de los Derechos  para las Personas Migrantes y Seguridd Ciudadana</t>
  </si>
  <si>
    <t>Licda. Ana Milagro Guevara de Medrano</t>
  </si>
  <si>
    <t>Procurador Adjunto para la Defensa de los Derechos del Medio Ambiente</t>
  </si>
  <si>
    <t>Procuraduria Adjunta para la Defensa de los Derechos del Medio Ambiente</t>
  </si>
  <si>
    <t>Participó  en la "Reunión de Trabajo convocada por el Diputado Leocadio Juracán", cuyo objetivo es fiscalizar el actuar de las instituciones del estado de Guatemala, en el caso de las operaciones de la Mina Cerro Blanco, proyecto minero transfronterizo ubicado en la zona limítrofe entre Guatemala y El Salvador.</t>
  </si>
  <si>
    <t>Procurador adjunto para  la Defensa de los Derechos de la las Personas Migrantes y Seguridad Ciudadana</t>
  </si>
  <si>
    <t>Procuraduria adjunta para  la Defensa de los Derechos de la las Personas Migrantes y Seguridad Ciudadana</t>
  </si>
  <si>
    <t>VALOR DEL PASAJE</t>
  </si>
  <si>
    <t>ACNUR</t>
  </si>
  <si>
    <t>QRA-H-HIVOS</t>
  </si>
  <si>
    <t>$0.OO</t>
  </si>
  <si>
    <t>La Paz</t>
  </si>
  <si>
    <t>Red Latinoamericana para la Prevención del Genocidio y Atrocidades Masivas</t>
  </si>
  <si>
    <t>PROFRIO-GIZ</t>
  </si>
  <si>
    <t>Secretaría de la Integración Social Centroaméricana (SISCA)</t>
  </si>
  <si>
    <t>ONUSIDA</t>
  </si>
  <si>
    <t>Cooperación Alemana</t>
  </si>
  <si>
    <t>Comisión Nacional de Derechos Humanos de Corea</t>
  </si>
  <si>
    <t>El costo lo asumió la Srita Sánchez Gónzales</t>
  </si>
  <si>
    <t>PROFIO-GIZ</t>
  </si>
  <si>
    <t>Progrma Regional de Apoyo a las Defensorías del Pueblo de Iberoamérica (PRADPI)</t>
  </si>
  <si>
    <t>Secretaría Técnica Iberoamérica</t>
  </si>
  <si>
    <t>Instituto Danés de Derechos Humanos</t>
  </si>
  <si>
    <t>Organización Internacional para las Migraciones (OIM)</t>
  </si>
  <si>
    <t>Fundación Panamericana para el Desarrollo</t>
  </si>
  <si>
    <t>ONUMUJERES</t>
  </si>
  <si>
    <t>$0,00</t>
  </si>
  <si>
    <t>El licenciado Gómez Guerero asumió el costo del boleto</t>
  </si>
  <si>
    <t>La licenciada Guevara Quintanilla asumió el costo del boleto</t>
  </si>
  <si>
    <t>El licenciado Alegría Gómez asumió el costo del boleto</t>
  </si>
  <si>
    <t>Secretaría Técnica de la Red Latinoamericana para la Prevención del Gebnocidio y Atrocidades Masivas</t>
  </si>
  <si>
    <t>Iniciativa Regional sobre Movilidad Laboral</t>
  </si>
  <si>
    <t>Suisa</t>
  </si>
  <si>
    <t>costeado por el empleado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</si>
</sst>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mmm\-yyyy"/>
    <numFmt numFmtId="178" formatCode="[$-440A]dddd\,\ dd&quot; de &quot;mmmm&quot; de &quot;yyyy"/>
  </numFmts>
  <fonts count="50">
    <font>
      <sz val="11"/>
      <color theme="1"/>
      <name val="Calibri"/>
      <family val="2"/>
    </font>
    <font>
      <sz val="11"/>
      <color indexed="8"/>
      <name val="Calibri"/>
      <family val="2"/>
    </font>
    <font>
      <sz val="9"/>
      <name val="Calibri"/>
      <family val="2"/>
    </font>
    <font>
      <sz val="9"/>
      <name val="Times New Roman"/>
      <family val="1"/>
    </font>
    <font>
      <sz val="9"/>
      <name val="Cambria"/>
      <family val="1"/>
    </font>
    <font>
      <b/>
      <sz val="9"/>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name val="Calibri"/>
      <family val="2"/>
    </font>
    <font>
      <sz val="12"/>
      <name val="Calibri"/>
      <family val="2"/>
    </font>
    <font>
      <b/>
      <sz val="14"/>
      <name val="Calibri"/>
      <family val="2"/>
    </font>
    <font>
      <sz val="11"/>
      <name val="Calibri"/>
      <family val="2"/>
    </font>
    <font>
      <b/>
      <sz val="10"/>
      <color indexed="9"/>
      <name val="Calibri"/>
      <family val="2"/>
    </font>
    <font>
      <b/>
      <sz val="9"/>
      <color indexed="9"/>
      <name val="Cambria"/>
      <family val="1"/>
    </font>
    <font>
      <sz val="9"/>
      <color indexed="8"/>
      <name val="Cambria"/>
      <family val="1"/>
    </font>
    <font>
      <sz val="7"/>
      <name val="Cambria"/>
      <family val="1"/>
    </font>
    <font>
      <b/>
      <sz val="12"/>
      <name val="Calibri"/>
      <family val="2"/>
    </font>
    <font>
      <sz val="11"/>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Calibri"/>
      <family val="2"/>
    </font>
    <font>
      <b/>
      <sz val="9"/>
      <color theme="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style="thin"/>
    </border>
    <border>
      <left style="medium"/>
      <right style="medium"/>
      <top style="medium"/>
      <bottom style="thin"/>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2">
    <xf numFmtId="0" fontId="0"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48" fillId="0" borderId="0" xfId="0" applyFont="1" applyBorder="1" applyAlignment="1">
      <alignment horizontal="center" vertical="center" wrapText="1"/>
    </xf>
    <xf numFmtId="0" fontId="2" fillId="0" borderId="0" xfId="0" applyFont="1" applyBorder="1" applyAlignment="1">
      <alignment/>
    </xf>
    <xf numFmtId="0" fontId="25" fillId="0" borderId="0" xfId="0" applyFont="1" applyAlignment="1">
      <alignment wrapText="1"/>
    </xf>
    <xf numFmtId="0" fontId="49" fillId="2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4" fontId="4" fillId="0" borderId="10" xfId="49" applyFont="1" applyBorder="1" applyAlignment="1">
      <alignment horizontal="center" vertical="center"/>
    </xf>
    <xf numFmtId="0" fontId="4"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4" fontId="3" fillId="0" borderId="10" xfId="49" applyFont="1" applyBorder="1" applyAlignment="1">
      <alignment horizontal="center" vertical="center"/>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9"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justify"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0" xfId="0" applyFont="1" applyBorder="1" applyAlignment="1">
      <alignment horizontal="center" wrapText="1"/>
    </xf>
    <xf numFmtId="0" fontId="49" fillId="2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4" fontId="4" fillId="0" borderId="10" xfId="49" applyFont="1" applyBorder="1" applyAlignment="1">
      <alignment horizontal="center" vertical="center"/>
    </xf>
    <xf numFmtId="0" fontId="4" fillId="0" borderId="10" xfId="0" applyFont="1" applyBorder="1" applyAlignment="1">
      <alignment horizontal="justify" vertical="center" wrapText="1"/>
    </xf>
    <xf numFmtId="44" fontId="4" fillId="0" borderId="10" xfId="49" applyFont="1" applyBorder="1" applyAlignment="1">
      <alignment horizontal="center" vertical="center" wrapText="1"/>
    </xf>
    <xf numFmtId="8" fontId="4" fillId="0" borderId="10" xfId="49" applyNumberFormat="1" applyFont="1" applyBorder="1" applyAlignment="1">
      <alignment horizontal="center" vertical="center"/>
    </xf>
    <xf numFmtId="44" fontId="29" fillId="0" borderId="10" xfId="49" applyFont="1" applyBorder="1" applyAlignment="1">
      <alignment horizontal="center" vertical="center" wrapText="1"/>
    </xf>
    <xf numFmtId="8" fontId="4" fillId="0" borderId="10" xfId="49" applyNumberFormat="1" applyFont="1" applyFill="1" applyBorder="1" applyAlignment="1">
      <alignment horizontal="center" vertical="center"/>
    </xf>
    <xf numFmtId="44" fontId="4" fillId="0" borderId="10" xfId="49"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justify" vertical="center" wrapText="1"/>
    </xf>
    <xf numFmtId="44" fontId="4" fillId="34" borderId="10" xfId="49"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0" xfId="0" applyFont="1" applyFill="1" applyBorder="1" applyAlignment="1">
      <alignment horizontal="center" wrapText="1"/>
    </xf>
    <xf numFmtId="8" fontId="4" fillId="34" borderId="10" xfId="49" applyNumberFormat="1" applyFont="1" applyFill="1" applyBorder="1" applyAlignment="1">
      <alignment horizontal="center" vertical="center"/>
    </xf>
    <xf numFmtId="44" fontId="4" fillId="34" borderId="10" xfId="49" applyFont="1" applyFill="1" applyBorder="1" applyAlignment="1">
      <alignment horizontal="center" vertical="center" wrapText="1"/>
    </xf>
    <xf numFmtId="0" fontId="23" fillId="0" borderId="0" xfId="0" applyFont="1" applyAlignment="1">
      <alignment horizontal="center"/>
    </xf>
    <xf numFmtId="0" fontId="30" fillId="0" borderId="0" xfId="0" applyFont="1" applyAlignment="1">
      <alignment horizontal="center"/>
    </xf>
    <xf numFmtId="0" fontId="31" fillId="0" borderId="0"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
  <sheetViews>
    <sheetView zoomScalePageLayoutView="0" workbookViewId="0" topLeftCell="B1">
      <selection activeCell="D9" sqref="D9"/>
    </sheetView>
  </sheetViews>
  <sheetFormatPr defaultColWidth="11.421875" defaultRowHeight="15"/>
  <cols>
    <col min="1" max="1" width="18.7109375" style="7" customWidth="1"/>
    <col min="2" max="2" width="13.00390625" style="4" customWidth="1"/>
    <col min="3" max="3" width="15.7109375" style="4" customWidth="1"/>
    <col min="4" max="4" width="9.421875" style="4" customWidth="1"/>
    <col min="5" max="5" width="9.8515625" style="4" customWidth="1"/>
    <col min="6" max="6" width="9.140625" style="4" customWidth="1"/>
    <col min="7" max="7" width="7.140625" style="4" customWidth="1"/>
    <col min="8" max="8" width="8.421875" style="4" customWidth="1"/>
    <col min="9" max="9" width="7.8515625" style="4" customWidth="1"/>
    <col min="10" max="10" width="11.421875" style="4" customWidth="1"/>
    <col min="11" max="11" width="8.421875" style="4" customWidth="1"/>
    <col min="12" max="12" width="9.421875" style="4" customWidth="1"/>
    <col min="13" max="13" width="11.28125" style="4" customWidth="1"/>
    <col min="14" max="14" width="9.421875" style="4" customWidth="1"/>
    <col min="15" max="15" width="21.00390625" style="4" customWidth="1"/>
    <col min="16" max="17" width="10.00390625" style="4" customWidth="1"/>
    <col min="18" max="16384" width="11.421875" style="4" customWidth="1"/>
  </cols>
  <sheetData>
    <row r="1" spans="1:17" s="1" customFormat="1" ht="18.75">
      <c r="A1" s="49" t="s">
        <v>0</v>
      </c>
      <c r="B1" s="49"/>
      <c r="C1" s="49"/>
      <c r="D1" s="49"/>
      <c r="E1" s="49"/>
      <c r="F1" s="49"/>
      <c r="G1" s="49"/>
      <c r="H1" s="49"/>
      <c r="I1" s="49"/>
      <c r="J1" s="49"/>
      <c r="K1" s="49"/>
      <c r="L1" s="49"/>
      <c r="M1" s="49"/>
      <c r="N1" s="49"/>
      <c r="O1" s="49"/>
      <c r="P1" s="49"/>
      <c r="Q1" s="49"/>
    </row>
    <row r="2" spans="1:17" s="2" customFormat="1" ht="15.75">
      <c r="A2" s="49" t="s">
        <v>1</v>
      </c>
      <c r="B2" s="49"/>
      <c r="C2" s="49"/>
      <c r="D2" s="49"/>
      <c r="E2" s="49"/>
      <c r="F2" s="49"/>
      <c r="G2" s="49"/>
      <c r="H2" s="49"/>
      <c r="I2" s="49"/>
      <c r="J2" s="49"/>
      <c r="K2" s="49"/>
      <c r="L2" s="49"/>
      <c r="M2" s="49"/>
      <c r="N2" s="49"/>
      <c r="O2" s="49"/>
      <c r="P2" s="49"/>
      <c r="Q2" s="49"/>
    </row>
    <row r="3" spans="1:17" s="3" customFormat="1" ht="19.5" thickBot="1">
      <c r="A3" s="50" t="s">
        <v>37</v>
      </c>
      <c r="B3" s="50"/>
      <c r="C3" s="50"/>
      <c r="D3" s="50"/>
      <c r="E3" s="50"/>
      <c r="F3" s="50"/>
      <c r="G3" s="50"/>
      <c r="H3" s="50"/>
      <c r="I3" s="50"/>
      <c r="J3" s="50"/>
      <c r="K3" s="50"/>
      <c r="L3" s="50"/>
      <c r="M3" s="50"/>
      <c r="N3" s="50"/>
      <c r="O3" s="50"/>
      <c r="P3" s="50"/>
      <c r="Q3" s="50"/>
    </row>
    <row r="4" spans="1:17" s="5" customFormat="1" ht="30" customHeight="1" thickBot="1">
      <c r="A4" s="8" t="s">
        <v>9</v>
      </c>
      <c r="B4" s="8" t="s">
        <v>10</v>
      </c>
      <c r="C4" s="8" t="s">
        <v>23</v>
      </c>
      <c r="D4" s="8" t="s">
        <v>11</v>
      </c>
      <c r="E4" s="8" t="s">
        <v>12</v>
      </c>
      <c r="F4" s="8" t="s">
        <v>13</v>
      </c>
      <c r="G4" s="8" t="s">
        <v>22</v>
      </c>
      <c r="H4" s="8" t="s">
        <v>14</v>
      </c>
      <c r="I4" s="8" t="s">
        <v>22</v>
      </c>
      <c r="J4" s="8" t="s">
        <v>15</v>
      </c>
      <c r="K4" s="8" t="s">
        <v>22</v>
      </c>
      <c r="L4" s="8" t="s">
        <v>16</v>
      </c>
      <c r="M4" s="31" t="s">
        <v>212</v>
      </c>
      <c r="N4" s="31" t="s">
        <v>22</v>
      </c>
      <c r="O4" s="8" t="s">
        <v>17</v>
      </c>
      <c r="P4" s="8" t="s">
        <v>26</v>
      </c>
      <c r="Q4" s="8" t="s">
        <v>27</v>
      </c>
    </row>
    <row r="5" spans="1:17" s="6" customFormat="1" ht="97.5" customHeight="1" thickBot="1">
      <c r="A5" s="13"/>
      <c r="B5" s="13"/>
      <c r="C5" s="13"/>
      <c r="D5" s="14"/>
      <c r="E5" s="14"/>
      <c r="F5" s="15"/>
      <c r="G5" s="15"/>
      <c r="H5" s="15"/>
      <c r="I5" s="15"/>
      <c r="J5" s="15"/>
      <c r="K5" s="15"/>
      <c r="L5" s="15"/>
      <c r="M5" s="15"/>
      <c r="N5" s="15"/>
      <c r="O5" s="16"/>
      <c r="P5" s="17"/>
      <c r="Q5" s="17"/>
    </row>
    <row r="6" spans="1:17" ht="18.75" customHeight="1">
      <c r="A6" s="51" t="s">
        <v>36</v>
      </c>
      <c r="B6" s="51"/>
      <c r="C6" s="51"/>
      <c r="D6" s="51"/>
      <c r="E6" s="51"/>
      <c r="F6" s="51"/>
      <c r="G6" s="51"/>
      <c r="H6" s="51"/>
      <c r="I6" s="51"/>
      <c r="J6" s="51"/>
      <c r="K6" s="51"/>
      <c r="L6" s="51"/>
      <c r="M6" s="51"/>
      <c r="N6" s="51"/>
      <c r="O6" s="51"/>
      <c r="P6" s="51"/>
      <c r="Q6" s="51"/>
    </row>
  </sheetData>
  <sheetProtection/>
  <mergeCells count="4">
    <mergeCell ref="A1:Q1"/>
    <mergeCell ref="A2:Q2"/>
    <mergeCell ref="A3:Q3"/>
    <mergeCell ref="A6:Q6"/>
  </mergeCells>
  <printOptions horizontalCentered="1"/>
  <pageMargins left="0.7086614173228347" right="0.1968503937007874" top="0.7480314960629921" bottom="0.7480314960629921" header="0.31496062992125984" footer="0.31496062992125984"/>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Q15"/>
  <sheetViews>
    <sheetView zoomScale="89" zoomScaleNormal="89" zoomScalePageLayoutView="0" workbookViewId="0" topLeftCell="A1">
      <selection activeCell="H15" sqref="H15"/>
    </sheetView>
  </sheetViews>
  <sheetFormatPr defaultColWidth="11.421875" defaultRowHeight="15"/>
  <cols>
    <col min="7" max="7" width="13.8515625" style="0" customWidth="1"/>
    <col min="14" max="14" width="14.57421875" style="0" customWidth="1"/>
    <col min="15" max="15" width="17.003906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150</v>
      </c>
      <c r="B3" s="50"/>
      <c r="C3" s="50"/>
      <c r="D3" s="50"/>
      <c r="E3" s="50"/>
      <c r="F3" s="50"/>
      <c r="G3" s="50"/>
      <c r="H3" s="50"/>
      <c r="I3" s="50"/>
      <c r="J3" s="50"/>
      <c r="K3" s="50"/>
      <c r="L3" s="50"/>
      <c r="M3" s="50"/>
      <c r="N3" s="50"/>
      <c r="O3" s="50"/>
      <c r="P3" s="50"/>
      <c r="Q3" s="50"/>
    </row>
    <row r="4" spans="1:17" ht="24.75" thickBot="1">
      <c r="A4" s="8" t="s">
        <v>9</v>
      </c>
      <c r="B4" s="8" t="s">
        <v>10</v>
      </c>
      <c r="C4" s="8" t="s">
        <v>23</v>
      </c>
      <c r="D4" s="8" t="s">
        <v>11</v>
      </c>
      <c r="E4" s="8" t="s">
        <v>12</v>
      </c>
      <c r="F4" s="8" t="s">
        <v>13</v>
      </c>
      <c r="G4" s="8" t="s">
        <v>22</v>
      </c>
      <c r="H4" s="8" t="s">
        <v>14</v>
      </c>
      <c r="I4" s="8" t="s">
        <v>22</v>
      </c>
      <c r="J4" s="8" t="s">
        <v>15</v>
      </c>
      <c r="K4" s="8" t="s">
        <v>22</v>
      </c>
      <c r="L4" s="8" t="s">
        <v>16</v>
      </c>
      <c r="M4" s="31" t="s">
        <v>212</v>
      </c>
      <c r="N4" s="31" t="s">
        <v>22</v>
      </c>
      <c r="O4" s="8" t="s">
        <v>17</v>
      </c>
      <c r="P4" s="8" t="s">
        <v>26</v>
      </c>
      <c r="Q4" s="8" t="s">
        <v>27</v>
      </c>
    </row>
    <row r="5" spans="1:17" ht="84.75" thickBot="1">
      <c r="A5" s="9" t="s">
        <v>2</v>
      </c>
      <c r="B5" s="9" t="s">
        <v>3</v>
      </c>
      <c r="C5" s="9" t="s">
        <v>24</v>
      </c>
      <c r="D5" s="10" t="s">
        <v>151</v>
      </c>
      <c r="E5" s="9" t="s">
        <v>152</v>
      </c>
      <c r="F5" s="11">
        <v>900</v>
      </c>
      <c r="G5" s="11" t="s">
        <v>4</v>
      </c>
      <c r="H5" s="11">
        <v>1200</v>
      </c>
      <c r="I5" s="11" t="s">
        <v>4</v>
      </c>
      <c r="J5" s="11">
        <v>45</v>
      </c>
      <c r="K5" s="11" t="s">
        <v>4</v>
      </c>
      <c r="L5" s="11">
        <f>SUM(F5:J5)</f>
        <v>2145</v>
      </c>
      <c r="M5" s="47">
        <v>1987.44</v>
      </c>
      <c r="N5" s="43" t="s">
        <v>4</v>
      </c>
      <c r="O5" s="9" t="s">
        <v>153</v>
      </c>
      <c r="P5" s="9" t="s">
        <v>154</v>
      </c>
      <c r="Q5" s="9" t="s">
        <v>155</v>
      </c>
    </row>
    <row r="6" spans="1:17" ht="96.75" thickBot="1">
      <c r="A6" s="20" t="s">
        <v>89</v>
      </c>
      <c r="B6" s="20" t="s">
        <v>90</v>
      </c>
      <c r="C6" s="20" t="s">
        <v>91</v>
      </c>
      <c r="D6" s="10" t="s">
        <v>151</v>
      </c>
      <c r="E6" s="9" t="s">
        <v>152</v>
      </c>
      <c r="F6" s="11">
        <v>600</v>
      </c>
      <c r="G6" s="11" t="s">
        <v>4</v>
      </c>
      <c r="H6" s="11">
        <v>800</v>
      </c>
      <c r="I6" s="11" t="s">
        <v>4</v>
      </c>
      <c r="J6" s="11">
        <v>45</v>
      </c>
      <c r="K6" s="11" t="s">
        <v>4</v>
      </c>
      <c r="L6" s="11">
        <f>SUM(F6:J6)</f>
        <v>1445</v>
      </c>
      <c r="M6" s="47">
        <v>1987.44</v>
      </c>
      <c r="N6" s="43" t="s">
        <v>4</v>
      </c>
      <c r="O6" s="9" t="s">
        <v>153</v>
      </c>
      <c r="P6" s="9" t="s">
        <v>154</v>
      </c>
      <c r="Q6" s="9" t="s">
        <v>155</v>
      </c>
    </row>
    <row r="7" spans="1:17" ht="108.75" thickBot="1">
      <c r="A7" s="9" t="s">
        <v>144</v>
      </c>
      <c r="B7" s="9" t="s">
        <v>156</v>
      </c>
      <c r="C7" s="9" t="s">
        <v>145</v>
      </c>
      <c r="D7" s="10" t="s">
        <v>157</v>
      </c>
      <c r="E7" s="9" t="s">
        <v>158</v>
      </c>
      <c r="F7" s="37">
        <v>0</v>
      </c>
      <c r="G7" s="11" t="s">
        <v>213</v>
      </c>
      <c r="H7" s="11">
        <v>400</v>
      </c>
      <c r="I7" s="11" t="s">
        <v>4</v>
      </c>
      <c r="J7" s="11">
        <v>45</v>
      </c>
      <c r="K7" s="11" t="s">
        <v>4</v>
      </c>
      <c r="L7" s="11">
        <v>445</v>
      </c>
      <c r="M7" s="34" t="s">
        <v>215</v>
      </c>
      <c r="N7" s="34" t="s">
        <v>213</v>
      </c>
      <c r="O7" s="9" t="s">
        <v>159</v>
      </c>
      <c r="P7" s="9" t="s">
        <v>160</v>
      </c>
      <c r="Q7" s="9" t="s">
        <v>161</v>
      </c>
    </row>
    <row r="8" spans="1:17" ht="84.75" thickBot="1">
      <c r="A8" s="32" t="s">
        <v>7</v>
      </c>
      <c r="B8" s="9" t="s">
        <v>20</v>
      </c>
      <c r="C8" s="9" t="s">
        <v>35</v>
      </c>
      <c r="D8" s="10" t="s">
        <v>162</v>
      </c>
      <c r="E8" s="9" t="s">
        <v>216</v>
      </c>
      <c r="F8" s="37">
        <v>0</v>
      </c>
      <c r="G8" s="36" t="s">
        <v>217</v>
      </c>
      <c r="H8" s="11">
        <v>600</v>
      </c>
      <c r="I8" s="11" t="s">
        <v>4</v>
      </c>
      <c r="J8" s="11">
        <v>45</v>
      </c>
      <c r="K8" s="11" t="s">
        <v>4</v>
      </c>
      <c r="L8" s="11">
        <v>645</v>
      </c>
      <c r="M8" s="37">
        <v>0</v>
      </c>
      <c r="N8" s="36" t="s">
        <v>217</v>
      </c>
      <c r="O8" s="12" t="s">
        <v>163</v>
      </c>
      <c r="P8" s="9" t="s">
        <v>164</v>
      </c>
      <c r="Q8" s="9" t="s">
        <v>165</v>
      </c>
    </row>
    <row r="9" spans="1:17" ht="192.75" thickBot="1">
      <c r="A9" s="9" t="s">
        <v>2</v>
      </c>
      <c r="B9" s="9" t="s">
        <v>3</v>
      </c>
      <c r="C9" s="9" t="s">
        <v>24</v>
      </c>
      <c r="D9" s="10" t="s">
        <v>19</v>
      </c>
      <c r="E9" s="9" t="s">
        <v>166</v>
      </c>
      <c r="F9" s="37">
        <v>0</v>
      </c>
      <c r="G9" s="11" t="s">
        <v>218</v>
      </c>
      <c r="H9" s="11">
        <v>500</v>
      </c>
      <c r="I9" s="11" t="s">
        <v>4</v>
      </c>
      <c r="J9" s="11">
        <v>45</v>
      </c>
      <c r="K9" s="11" t="s">
        <v>4</v>
      </c>
      <c r="L9" s="11">
        <f aca="true" t="shared" si="0" ref="L9:L14">SUM(F9:J9)</f>
        <v>545</v>
      </c>
      <c r="M9" s="37">
        <v>0</v>
      </c>
      <c r="N9" s="34" t="s">
        <v>218</v>
      </c>
      <c r="O9" s="12" t="s">
        <v>167</v>
      </c>
      <c r="P9" s="9" t="s">
        <v>168</v>
      </c>
      <c r="Q9" s="9" t="s">
        <v>169</v>
      </c>
    </row>
    <row r="10" spans="1:17" ht="192.75" customHeight="1" thickBot="1">
      <c r="A10" s="19" t="s">
        <v>7</v>
      </c>
      <c r="B10" s="9" t="s">
        <v>170</v>
      </c>
      <c r="C10" s="9" t="s">
        <v>35</v>
      </c>
      <c r="D10" s="10" t="s">
        <v>19</v>
      </c>
      <c r="E10" s="9" t="s">
        <v>166</v>
      </c>
      <c r="F10" s="37">
        <v>0</v>
      </c>
      <c r="G10" s="34" t="s">
        <v>218</v>
      </c>
      <c r="H10" s="11">
        <v>400</v>
      </c>
      <c r="I10" s="11" t="s">
        <v>4</v>
      </c>
      <c r="J10" s="11">
        <v>45</v>
      </c>
      <c r="K10" s="11" t="s">
        <v>4</v>
      </c>
      <c r="L10" s="11">
        <f t="shared" si="0"/>
        <v>445</v>
      </c>
      <c r="M10" s="37">
        <v>0</v>
      </c>
      <c r="N10" s="34" t="s">
        <v>218</v>
      </c>
      <c r="O10" s="9" t="s">
        <v>167</v>
      </c>
      <c r="P10" s="9" t="s">
        <v>168</v>
      </c>
      <c r="Q10" s="9" t="s">
        <v>169</v>
      </c>
    </row>
    <row r="11" spans="1:17" ht="96.75" thickBot="1">
      <c r="A11" s="9" t="s">
        <v>2</v>
      </c>
      <c r="B11" s="9" t="s">
        <v>3</v>
      </c>
      <c r="C11" s="9" t="s">
        <v>24</v>
      </c>
      <c r="D11" s="10" t="s">
        <v>45</v>
      </c>
      <c r="E11" s="9" t="s">
        <v>45</v>
      </c>
      <c r="F11" s="37">
        <v>0</v>
      </c>
      <c r="G11" s="36" t="s">
        <v>219</v>
      </c>
      <c r="H11" s="11">
        <v>500</v>
      </c>
      <c r="I11" s="11" t="s">
        <v>4</v>
      </c>
      <c r="J11" s="11">
        <v>45</v>
      </c>
      <c r="K11" s="11" t="s">
        <v>4</v>
      </c>
      <c r="L11" s="11">
        <f t="shared" si="0"/>
        <v>545</v>
      </c>
      <c r="M11" s="37">
        <v>0</v>
      </c>
      <c r="N11" s="36" t="s">
        <v>219</v>
      </c>
      <c r="O11" s="9" t="s">
        <v>171</v>
      </c>
      <c r="P11" s="9" t="s">
        <v>172</v>
      </c>
      <c r="Q11" s="9" t="s">
        <v>164</v>
      </c>
    </row>
    <row r="12" spans="1:17" ht="96.75" thickBot="1">
      <c r="A12" s="9" t="s">
        <v>173</v>
      </c>
      <c r="B12" s="9" t="s">
        <v>174</v>
      </c>
      <c r="C12" s="9" t="s">
        <v>68</v>
      </c>
      <c r="D12" s="10" t="s">
        <v>45</v>
      </c>
      <c r="E12" s="9" t="s">
        <v>45</v>
      </c>
      <c r="F12" s="37">
        <v>0</v>
      </c>
      <c r="G12" s="11" t="s">
        <v>220</v>
      </c>
      <c r="H12" s="11">
        <v>400</v>
      </c>
      <c r="I12" s="11" t="s">
        <v>4</v>
      </c>
      <c r="J12" s="11">
        <v>45</v>
      </c>
      <c r="K12" s="11" t="s">
        <v>4</v>
      </c>
      <c r="L12" s="11">
        <f t="shared" si="0"/>
        <v>445</v>
      </c>
      <c r="M12" s="37">
        <v>0</v>
      </c>
      <c r="N12" s="34" t="s">
        <v>220</v>
      </c>
      <c r="O12" s="12" t="s">
        <v>171</v>
      </c>
      <c r="P12" s="9" t="s">
        <v>172</v>
      </c>
      <c r="Q12" s="9" t="s">
        <v>164</v>
      </c>
    </row>
    <row r="13" spans="1:17" ht="84.75" thickBot="1">
      <c r="A13" s="9" t="s">
        <v>175</v>
      </c>
      <c r="B13" s="9" t="s">
        <v>176</v>
      </c>
      <c r="C13" s="9" t="s">
        <v>177</v>
      </c>
      <c r="D13" s="10" t="s">
        <v>45</v>
      </c>
      <c r="E13" s="9" t="s">
        <v>45</v>
      </c>
      <c r="F13" s="37">
        <v>0</v>
      </c>
      <c r="G13" s="36" t="s">
        <v>219</v>
      </c>
      <c r="H13" s="11">
        <v>400</v>
      </c>
      <c r="I13" s="11" t="s">
        <v>4</v>
      </c>
      <c r="J13" s="11">
        <v>45</v>
      </c>
      <c r="K13" s="11" t="s">
        <v>4</v>
      </c>
      <c r="L13" s="11">
        <f t="shared" si="0"/>
        <v>445</v>
      </c>
      <c r="M13" s="37">
        <v>0</v>
      </c>
      <c r="N13" s="36" t="s">
        <v>219</v>
      </c>
      <c r="O13" s="12" t="s">
        <v>178</v>
      </c>
      <c r="P13" s="9" t="s">
        <v>179</v>
      </c>
      <c r="Q13" s="9" t="s">
        <v>164</v>
      </c>
    </row>
    <row r="14" spans="1:17" ht="132.75" thickBot="1">
      <c r="A14" s="9" t="s">
        <v>180</v>
      </c>
      <c r="B14" s="9" t="s">
        <v>181</v>
      </c>
      <c r="C14" s="9" t="s">
        <v>182</v>
      </c>
      <c r="D14" s="10" t="s">
        <v>79</v>
      </c>
      <c r="E14" s="9" t="s">
        <v>183</v>
      </c>
      <c r="F14" s="11">
        <v>200</v>
      </c>
      <c r="G14" s="11" t="s">
        <v>4</v>
      </c>
      <c r="H14" s="11">
        <v>400</v>
      </c>
      <c r="I14" s="11" t="s">
        <v>4</v>
      </c>
      <c r="J14" s="11">
        <v>45</v>
      </c>
      <c r="K14" s="11" t="s">
        <v>4</v>
      </c>
      <c r="L14" s="11">
        <f t="shared" si="0"/>
        <v>645</v>
      </c>
      <c r="M14" s="37">
        <v>0</v>
      </c>
      <c r="N14" s="34" t="s">
        <v>213</v>
      </c>
      <c r="O14" s="9" t="s">
        <v>184</v>
      </c>
      <c r="P14" s="9" t="s">
        <v>172</v>
      </c>
      <c r="Q14" s="9" t="s">
        <v>164</v>
      </c>
    </row>
    <row r="15" spans="1:17" ht="132.75" thickBot="1">
      <c r="A15" s="9" t="s">
        <v>180</v>
      </c>
      <c r="B15" s="9" t="s">
        <v>185</v>
      </c>
      <c r="C15" s="9" t="s">
        <v>182</v>
      </c>
      <c r="D15" s="10" t="s">
        <v>157</v>
      </c>
      <c r="E15" s="9" t="s">
        <v>157</v>
      </c>
      <c r="F15" s="11">
        <v>200</v>
      </c>
      <c r="G15" s="11" t="s">
        <v>4</v>
      </c>
      <c r="H15" s="11">
        <v>400</v>
      </c>
      <c r="I15" s="11" t="s">
        <v>4</v>
      </c>
      <c r="J15" s="11">
        <v>45</v>
      </c>
      <c r="K15" s="11" t="s">
        <v>4</v>
      </c>
      <c r="L15" s="11">
        <f>SUM(F15:J15)</f>
        <v>645</v>
      </c>
      <c r="M15" s="37">
        <v>0</v>
      </c>
      <c r="N15" s="34" t="s">
        <v>213</v>
      </c>
      <c r="O15" s="9" t="s">
        <v>184</v>
      </c>
      <c r="P15" s="9" t="s">
        <v>164</v>
      </c>
      <c r="Q15" s="9" t="s">
        <v>165</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dimension ref="A1:Q8"/>
  <sheetViews>
    <sheetView zoomScalePageLayoutView="0" workbookViewId="0" topLeftCell="C1">
      <selection activeCell="A4" sqref="A4"/>
    </sheetView>
  </sheetViews>
  <sheetFormatPr defaultColWidth="11.421875" defaultRowHeight="15"/>
  <cols>
    <col min="3" max="3" width="14.28125" style="0" customWidth="1"/>
    <col min="15" max="15" width="17.281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186</v>
      </c>
      <c r="B3" s="50"/>
      <c r="C3" s="50"/>
      <c r="D3" s="50"/>
      <c r="E3" s="50"/>
      <c r="F3" s="50"/>
      <c r="G3" s="50"/>
      <c r="H3" s="50"/>
      <c r="I3" s="50"/>
      <c r="J3" s="50"/>
      <c r="K3" s="50"/>
      <c r="L3" s="50"/>
      <c r="M3" s="50"/>
      <c r="N3" s="50"/>
      <c r="O3" s="50"/>
      <c r="P3" s="50"/>
      <c r="Q3" s="50"/>
    </row>
    <row r="4" spans="1:17" ht="24.75" thickBot="1">
      <c r="A4" s="8" t="s">
        <v>9</v>
      </c>
      <c r="B4" s="8" t="s">
        <v>10</v>
      </c>
      <c r="C4" s="8" t="s">
        <v>23</v>
      </c>
      <c r="D4" s="8" t="s">
        <v>11</v>
      </c>
      <c r="E4" s="8" t="s">
        <v>12</v>
      </c>
      <c r="F4" s="8" t="s">
        <v>13</v>
      </c>
      <c r="G4" s="8" t="s">
        <v>22</v>
      </c>
      <c r="H4" s="8" t="s">
        <v>14</v>
      </c>
      <c r="I4" s="8" t="s">
        <v>22</v>
      </c>
      <c r="J4" s="8" t="s">
        <v>15</v>
      </c>
      <c r="K4" s="8" t="s">
        <v>22</v>
      </c>
      <c r="L4" s="8" t="s">
        <v>16</v>
      </c>
      <c r="M4" s="31" t="s">
        <v>212</v>
      </c>
      <c r="N4" s="31" t="s">
        <v>22</v>
      </c>
      <c r="O4" s="8" t="s">
        <v>17</v>
      </c>
      <c r="P4" s="8" t="s">
        <v>26</v>
      </c>
      <c r="Q4" s="8" t="s">
        <v>27</v>
      </c>
    </row>
    <row r="5" spans="1:17" ht="125.25" customHeight="1" thickBot="1">
      <c r="A5" s="9" t="s">
        <v>2</v>
      </c>
      <c r="B5" s="9" t="s">
        <v>3</v>
      </c>
      <c r="C5" s="27" t="s">
        <v>24</v>
      </c>
      <c r="D5" s="27" t="s">
        <v>187</v>
      </c>
      <c r="E5" s="28" t="s">
        <v>188</v>
      </c>
      <c r="F5" s="11">
        <v>900</v>
      </c>
      <c r="G5" s="11" t="s">
        <v>4</v>
      </c>
      <c r="H5" s="11">
        <v>900</v>
      </c>
      <c r="I5" s="11" t="s">
        <v>4</v>
      </c>
      <c r="J5" s="11">
        <v>45</v>
      </c>
      <c r="K5" s="11" t="s">
        <v>4</v>
      </c>
      <c r="L5" s="11">
        <f>SUM(F5:J5)</f>
        <v>1845</v>
      </c>
      <c r="M5" s="47">
        <v>1387.04</v>
      </c>
      <c r="N5" s="43" t="s">
        <v>4</v>
      </c>
      <c r="O5" s="9" t="s">
        <v>189</v>
      </c>
      <c r="P5" s="9" t="s">
        <v>190</v>
      </c>
      <c r="Q5" s="9" t="s">
        <v>191</v>
      </c>
    </row>
    <row r="6" spans="1:17" ht="128.25" customHeight="1" thickBot="1">
      <c r="A6" s="21" t="s">
        <v>59</v>
      </c>
      <c r="B6" s="20" t="s">
        <v>192</v>
      </c>
      <c r="C6" s="20" t="s">
        <v>61</v>
      </c>
      <c r="D6" s="27" t="s">
        <v>187</v>
      </c>
      <c r="E6" s="28" t="s">
        <v>188</v>
      </c>
      <c r="F6" s="11">
        <v>600</v>
      </c>
      <c r="G6" s="11" t="s">
        <v>4</v>
      </c>
      <c r="H6" s="11">
        <v>600</v>
      </c>
      <c r="I6" s="11" t="s">
        <v>4</v>
      </c>
      <c r="J6" s="11">
        <v>45</v>
      </c>
      <c r="K6" s="11" t="s">
        <v>4</v>
      </c>
      <c r="L6" s="11">
        <f>SUM(F6:J6)</f>
        <v>1245</v>
      </c>
      <c r="M6" s="47">
        <v>1387.04</v>
      </c>
      <c r="N6" s="43" t="s">
        <v>4</v>
      </c>
      <c r="O6" s="9" t="s">
        <v>189</v>
      </c>
      <c r="P6" s="9" t="s">
        <v>190</v>
      </c>
      <c r="Q6" s="9" t="s">
        <v>191</v>
      </c>
    </row>
    <row r="7" spans="1:17" ht="121.5" thickBot="1">
      <c r="A7" s="9" t="s">
        <v>2</v>
      </c>
      <c r="B7" s="9" t="s">
        <v>3</v>
      </c>
      <c r="C7" s="27" t="s">
        <v>24</v>
      </c>
      <c r="D7" s="27" t="s">
        <v>45</v>
      </c>
      <c r="E7" s="27" t="s">
        <v>45</v>
      </c>
      <c r="F7" s="37">
        <v>0</v>
      </c>
      <c r="G7" s="11" t="s">
        <v>214</v>
      </c>
      <c r="H7" s="11">
        <v>500</v>
      </c>
      <c r="I7" s="11" t="s">
        <v>4</v>
      </c>
      <c r="J7" s="11">
        <v>45</v>
      </c>
      <c r="K7" s="11" t="s">
        <v>4</v>
      </c>
      <c r="L7" s="11">
        <f>SUM(F7:J7)</f>
        <v>545</v>
      </c>
      <c r="M7" s="37">
        <v>0</v>
      </c>
      <c r="N7" s="34" t="s">
        <v>214</v>
      </c>
      <c r="O7" s="26" t="s">
        <v>193</v>
      </c>
      <c r="P7" s="9" t="s">
        <v>194</v>
      </c>
      <c r="Q7" s="9" t="s">
        <v>195</v>
      </c>
    </row>
    <row r="8" spans="1:17" ht="124.5" customHeight="1" thickBot="1">
      <c r="A8" s="9" t="s">
        <v>123</v>
      </c>
      <c r="B8" s="9" t="s">
        <v>124</v>
      </c>
      <c r="C8" s="9" t="s">
        <v>125</v>
      </c>
      <c r="D8" s="27" t="s">
        <v>45</v>
      </c>
      <c r="E8" s="27" t="s">
        <v>45</v>
      </c>
      <c r="F8" s="37">
        <v>0</v>
      </c>
      <c r="G8" s="34" t="s">
        <v>214</v>
      </c>
      <c r="H8" s="11">
        <v>400</v>
      </c>
      <c r="I8" s="11" t="s">
        <v>4</v>
      </c>
      <c r="J8" s="11">
        <v>45</v>
      </c>
      <c r="K8" s="11" t="s">
        <v>4</v>
      </c>
      <c r="L8" s="11">
        <f>SUM(F8:J8)</f>
        <v>445</v>
      </c>
      <c r="M8" s="37">
        <v>0</v>
      </c>
      <c r="N8" s="34" t="s">
        <v>214</v>
      </c>
      <c r="O8" s="9" t="s">
        <v>196</v>
      </c>
      <c r="P8" s="9" t="s">
        <v>194</v>
      </c>
      <c r="Q8" s="9" t="s">
        <v>195</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Q8"/>
  <sheetViews>
    <sheetView tabSelected="1" zoomScalePageLayoutView="0" workbookViewId="0" topLeftCell="C1">
      <selection activeCell="H5" sqref="H5"/>
    </sheetView>
  </sheetViews>
  <sheetFormatPr defaultColWidth="11.421875" defaultRowHeight="15"/>
  <cols>
    <col min="3" max="3" width="15.140625" style="0" customWidth="1"/>
    <col min="15" max="15" width="16.1406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197</v>
      </c>
      <c r="B3" s="50"/>
      <c r="C3" s="50"/>
      <c r="D3" s="50"/>
      <c r="E3" s="50"/>
      <c r="F3" s="50"/>
      <c r="G3" s="50"/>
      <c r="H3" s="50"/>
      <c r="I3" s="50"/>
      <c r="J3" s="50"/>
      <c r="K3" s="50"/>
      <c r="L3" s="50"/>
      <c r="M3" s="50"/>
      <c r="N3" s="50"/>
      <c r="O3" s="50"/>
      <c r="P3" s="50"/>
      <c r="Q3" s="50"/>
    </row>
    <row r="4" spans="1:17" ht="24.75" thickBot="1">
      <c r="A4" s="8" t="s">
        <v>9</v>
      </c>
      <c r="B4" s="8" t="s">
        <v>10</v>
      </c>
      <c r="C4" s="8" t="s">
        <v>23</v>
      </c>
      <c r="D4" s="8" t="s">
        <v>11</v>
      </c>
      <c r="E4" s="8" t="s">
        <v>12</v>
      </c>
      <c r="F4" s="8" t="s">
        <v>13</v>
      </c>
      <c r="G4" s="8" t="s">
        <v>22</v>
      </c>
      <c r="H4" s="8" t="s">
        <v>14</v>
      </c>
      <c r="I4" s="8" t="s">
        <v>22</v>
      </c>
      <c r="J4" s="8" t="s">
        <v>15</v>
      </c>
      <c r="K4" s="8" t="s">
        <v>22</v>
      </c>
      <c r="L4" s="8" t="s">
        <v>16</v>
      </c>
      <c r="M4" s="31" t="s">
        <v>212</v>
      </c>
      <c r="N4" s="31" t="s">
        <v>22</v>
      </c>
      <c r="O4" s="8" t="s">
        <v>17</v>
      </c>
      <c r="P4" s="8" t="s">
        <v>26</v>
      </c>
      <c r="Q4" s="8" t="s">
        <v>27</v>
      </c>
    </row>
    <row r="5" spans="1:17" ht="193.5" thickBot="1">
      <c r="A5" s="9" t="s">
        <v>2</v>
      </c>
      <c r="B5" s="9" t="s">
        <v>3</v>
      </c>
      <c r="C5" s="27" t="s">
        <v>24</v>
      </c>
      <c r="D5" s="27" t="s">
        <v>198</v>
      </c>
      <c r="E5" s="27" t="s">
        <v>198</v>
      </c>
      <c r="F5" s="37">
        <v>0</v>
      </c>
      <c r="G5" s="11" t="s">
        <v>213</v>
      </c>
      <c r="H5" s="11">
        <v>500</v>
      </c>
      <c r="I5" s="11" t="s">
        <v>4</v>
      </c>
      <c r="J5" s="11">
        <v>45</v>
      </c>
      <c r="K5" s="11" t="s">
        <v>4</v>
      </c>
      <c r="L5" s="11">
        <f>SUM(F5:J5)</f>
        <v>545</v>
      </c>
      <c r="M5" s="37">
        <v>0</v>
      </c>
      <c r="N5" s="34" t="s">
        <v>213</v>
      </c>
      <c r="O5" s="30" t="s">
        <v>199</v>
      </c>
      <c r="P5" s="9" t="s">
        <v>200</v>
      </c>
      <c r="Q5" s="9" t="s">
        <v>201</v>
      </c>
    </row>
    <row r="6" spans="1:17" ht="193.5" thickBot="1">
      <c r="A6" s="9" t="s">
        <v>173</v>
      </c>
      <c r="B6" s="9" t="s">
        <v>174</v>
      </c>
      <c r="C6" s="29" t="s">
        <v>68</v>
      </c>
      <c r="D6" s="27" t="s">
        <v>198</v>
      </c>
      <c r="E6" s="27" t="s">
        <v>198</v>
      </c>
      <c r="F6" s="37">
        <v>0</v>
      </c>
      <c r="G6" s="34" t="s">
        <v>213</v>
      </c>
      <c r="H6" s="11">
        <v>400</v>
      </c>
      <c r="I6" s="11" t="s">
        <v>4</v>
      </c>
      <c r="J6" s="11">
        <v>45</v>
      </c>
      <c r="K6" s="11" t="s">
        <v>4</v>
      </c>
      <c r="L6" s="11">
        <f>SUM(F6:J6)</f>
        <v>445</v>
      </c>
      <c r="M6" s="37">
        <v>0</v>
      </c>
      <c r="N6" s="34" t="s">
        <v>213</v>
      </c>
      <c r="O6" s="30" t="s">
        <v>199</v>
      </c>
      <c r="P6" s="9" t="s">
        <v>202</v>
      </c>
      <c r="Q6" s="9" t="s">
        <v>201</v>
      </c>
    </row>
    <row r="7" spans="1:17" ht="193.5" thickBot="1">
      <c r="A7" s="9" t="s">
        <v>203</v>
      </c>
      <c r="B7" s="9" t="s">
        <v>204</v>
      </c>
      <c r="C7" s="9" t="s">
        <v>205</v>
      </c>
      <c r="D7" s="27" t="s">
        <v>198</v>
      </c>
      <c r="E7" s="27" t="s">
        <v>198</v>
      </c>
      <c r="F7" s="37">
        <v>0</v>
      </c>
      <c r="G7" s="34" t="s">
        <v>213</v>
      </c>
      <c r="H7" s="11">
        <v>400</v>
      </c>
      <c r="I7" s="11" t="s">
        <v>4</v>
      </c>
      <c r="J7" s="11">
        <v>45</v>
      </c>
      <c r="K7" s="11" t="s">
        <v>4</v>
      </c>
      <c r="L7" s="11">
        <f>SUM(F7:J7)</f>
        <v>445</v>
      </c>
      <c r="M7" s="37">
        <v>0</v>
      </c>
      <c r="N7" s="34" t="s">
        <v>213</v>
      </c>
      <c r="O7" s="30" t="s">
        <v>199</v>
      </c>
      <c r="P7" s="9" t="s">
        <v>202</v>
      </c>
      <c r="Q7" s="9" t="s">
        <v>201</v>
      </c>
    </row>
    <row r="8" spans="1:17" ht="229.5" thickBot="1">
      <c r="A8" s="44" t="s">
        <v>206</v>
      </c>
      <c r="B8" s="44" t="s">
        <v>207</v>
      </c>
      <c r="C8" s="44" t="s">
        <v>208</v>
      </c>
      <c r="D8" s="45" t="s">
        <v>157</v>
      </c>
      <c r="E8" s="45" t="s">
        <v>157</v>
      </c>
      <c r="F8" s="43"/>
      <c r="G8" s="43"/>
      <c r="H8" s="43">
        <v>400</v>
      </c>
      <c r="I8" s="43" t="s">
        <v>4</v>
      </c>
      <c r="J8" s="43"/>
      <c r="K8" s="43"/>
      <c r="L8" s="43">
        <v>400</v>
      </c>
      <c r="M8" s="43"/>
      <c r="N8" s="43"/>
      <c r="O8" s="46" t="s">
        <v>209</v>
      </c>
      <c r="P8" s="44" t="s">
        <v>201</v>
      </c>
      <c r="Q8" s="44" t="s">
        <v>201</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B7">
      <selection activeCell="A5" sqref="A5"/>
    </sheetView>
  </sheetViews>
  <sheetFormatPr defaultColWidth="11.421875" defaultRowHeight="15"/>
  <cols>
    <col min="1" max="1" width="18.7109375" style="7" customWidth="1"/>
    <col min="2" max="2" width="13.00390625" style="4" customWidth="1"/>
    <col min="3" max="3" width="15.7109375" style="4" customWidth="1"/>
    <col min="4" max="4" width="9.421875" style="4" customWidth="1"/>
    <col min="5" max="5" width="9.7109375" style="4" customWidth="1"/>
    <col min="6" max="6" width="10.28125" style="4" customWidth="1"/>
    <col min="7" max="7" width="14.140625" style="4" customWidth="1"/>
    <col min="8" max="8" width="8.421875" style="4" customWidth="1"/>
    <col min="9" max="9" width="7.8515625" style="4" customWidth="1"/>
    <col min="10" max="10" width="11.421875" style="4" customWidth="1"/>
    <col min="11" max="11" width="8.421875" style="4" customWidth="1"/>
    <col min="12" max="13" width="10.140625" style="4" customWidth="1"/>
    <col min="14" max="14" width="14.7109375" style="4" customWidth="1"/>
    <col min="15" max="15" width="21.00390625" style="4" customWidth="1"/>
    <col min="16" max="17" width="10.00390625" style="4" customWidth="1"/>
    <col min="18" max="16384" width="11.421875" style="4" customWidth="1"/>
  </cols>
  <sheetData>
    <row r="1" spans="1:17" s="1" customFormat="1" ht="18.75">
      <c r="A1" s="49" t="s">
        <v>0</v>
      </c>
      <c r="B1" s="49"/>
      <c r="C1" s="49"/>
      <c r="D1" s="49"/>
      <c r="E1" s="49"/>
      <c r="F1" s="49"/>
      <c r="G1" s="49"/>
      <c r="H1" s="49"/>
      <c r="I1" s="49"/>
      <c r="J1" s="49"/>
      <c r="K1" s="49"/>
      <c r="L1" s="49"/>
      <c r="M1" s="49"/>
      <c r="N1" s="49"/>
      <c r="O1" s="49"/>
      <c r="P1" s="49"/>
      <c r="Q1" s="49"/>
    </row>
    <row r="2" spans="1:17" s="2" customFormat="1" ht="15.75">
      <c r="A2" s="49" t="s">
        <v>1</v>
      </c>
      <c r="B2" s="49"/>
      <c r="C2" s="49"/>
      <c r="D2" s="49"/>
      <c r="E2" s="49"/>
      <c r="F2" s="49"/>
      <c r="G2" s="49"/>
      <c r="H2" s="49"/>
      <c r="I2" s="49"/>
      <c r="J2" s="49"/>
      <c r="K2" s="49"/>
      <c r="L2" s="49"/>
      <c r="M2" s="49"/>
      <c r="N2" s="49"/>
      <c r="O2" s="49"/>
      <c r="P2" s="49"/>
      <c r="Q2" s="49"/>
    </row>
    <row r="3" spans="1:17" s="3" customFormat="1" ht="19.5" thickBot="1">
      <c r="A3" s="50" t="s">
        <v>21</v>
      </c>
      <c r="B3" s="50"/>
      <c r="C3" s="50"/>
      <c r="D3" s="50"/>
      <c r="E3" s="50"/>
      <c r="F3" s="50"/>
      <c r="G3" s="50"/>
      <c r="H3" s="50"/>
      <c r="I3" s="50"/>
      <c r="J3" s="50"/>
      <c r="K3" s="50"/>
      <c r="L3" s="50"/>
      <c r="M3" s="50"/>
      <c r="N3" s="50"/>
      <c r="O3" s="50"/>
      <c r="P3" s="50"/>
      <c r="Q3" s="50"/>
    </row>
    <row r="4" spans="1:17" s="5" customFormat="1" ht="30" customHeight="1" thickBot="1">
      <c r="A4" s="18" t="s">
        <v>9</v>
      </c>
      <c r="B4" s="18" t="s">
        <v>10</v>
      </c>
      <c r="C4" s="18" t="s">
        <v>23</v>
      </c>
      <c r="D4" s="18" t="s">
        <v>11</v>
      </c>
      <c r="E4" s="18" t="s">
        <v>12</v>
      </c>
      <c r="F4" s="18" t="s">
        <v>13</v>
      </c>
      <c r="G4" s="18" t="s">
        <v>22</v>
      </c>
      <c r="H4" s="18" t="s">
        <v>14</v>
      </c>
      <c r="I4" s="18" t="s">
        <v>22</v>
      </c>
      <c r="J4" s="18" t="s">
        <v>15</v>
      </c>
      <c r="K4" s="18" t="s">
        <v>22</v>
      </c>
      <c r="L4" s="18" t="s">
        <v>16</v>
      </c>
      <c r="M4" s="18" t="s">
        <v>212</v>
      </c>
      <c r="N4" s="18" t="s">
        <v>22</v>
      </c>
      <c r="O4" s="18" t="s">
        <v>17</v>
      </c>
      <c r="P4" s="18" t="s">
        <v>26</v>
      </c>
      <c r="Q4" s="18" t="s">
        <v>27</v>
      </c>
    </row>
    <row r="5" spans="1:17" s="6" customFormat="1" ht="97.5" customHeight="1" thickBot="1">
      <c r="A5" s="9" t="s">
        <v>2</v>
      </c>
      <c r="B5" s="9" t="s">
        <v>3</v>
      </c>
      <c r="C5" s="9" t="s">
        <v>24</v>
      </c>
      <c r="D5" s="10" t="s">
        <v>237</v>
      </c>
      <c r="E5" s="10" t="s">
        <v>18</v>
      </c>
      <c r="F5" s="11">
        <v>1200</v>
      </c>
      <c r="G5" s="11" t="s">
        <v>4</v>
      </c>
      <c r="H5" s="11">
        <v>900</v>
      </c>
      <c r="I5" s="11" t="s">
        <v>4</v>
      </c>
      <c r="J5" s="11">
        <v>45</v>
      </c>
      <c r="K5" s="11" t="s">
        <v>4</v>
      </c>
      <c r="L5" s="11">
        <f>SUM(F5:J5)</f>
        <v>2145</v>
      </c>
      <c r="M5" s="37">
        <v>1625.57</v>
      </c>
      <c r="N5" s="38" t="s">
        <v>4</v>
      </c>
      <c r="O5" s="12" t="s">
        <v>32</v>
      </c>
      <c r="P5" s="9" t="s">
        <v>28</v>
      </c>
      <c r="Q5" s="9" t="s">
        <v>33</v>
      </c>
    </row>
    <row r="6" spans="1:17" s="6" customFormat="1" ht="97.5" customHeight="1" thickBot="1">
      <c r="A6" s="19" t="s">
        <v>5</v>
      </c>
      <c r="B6" s="9" t="s">
        <v>3</v>
      </c>
      <c r="C6" s="9" t="s">
        <v>25</v>
      </c>
      <c r="D6" s="10" t="s">
        <v>19</v>
      </c>
      <c r="E6" s="10" t="s">
        <v>19</v>
      </c>
      <c r="F6" s="37">
        <v>0</v>
      </c>
      <c r="G6" s="36" t="s">
        <v>236</v>
      </c>
      <c r="H6" s="11">
        <v>500</v>
      </c>
      <c r="I6" s="11" t="s">
        <v>4</v>
      </c>
      <c r="J6" s="11">
        <v>45</v>
      </c>
      <c r="K6" s="11" t="s">
        <v>4</v>
      </c>
      <c r="L6" s="11">
        <f>SUM(F6:J6)</f>
        <v>545</v>
      </c>
      <c r="M6" s="37">
        <v>0</v>
      </c>
      <c r="N6" s="36" t="s">
        <v>236</v>
      </c>
      <c r="O6" s="12" t="s">
        <v>6</v>
      </c>
      <c r="P6" s="9" t="s">
        <v>34</v>
      </c>
      <c r="Q6" s="9" t="s">
        <v>29</v>
      </c>
    </row>
    <row r="7" spans="1:17" s="6" customFormat="1" ht="121.5" customHeight="1" thickBot="1">
      <c r="A7" s="19" t="s">
        <v>7</v>
      </c>
      <c r="B7" s="9" t="s">
        <v>20</v>
      </c>
      <c r="C7" s="9" t="s">
        <v>35</v>
      </c>
      <c r="D7" s="10" t="s">
        <v>19</v>
      </c>
      <c r="E7" s="10" t="s">
        <v>19</v>
      </c>
      <c r="F7" s="37">
        <v>0</v>
      </c>
      <c r="G7" s="36" t="s">
        <v>235</v>
      </c>
      <c r="H7" s="11">
        <v>500</v>
      </c>
      <c r="I7" s="11" t="s">
        <v>4</v>
      </c>
      <c r="J7" s="11">
        <v>45</v>
      </c>
      <c r="K7" s="11" t="s">
        <v>4</v>
      </c>
      <c r="L7" s="11">
        <f>SUM(F7:J7)</f>
        <v>545</v>
      </c>
      <c r="M7" s="37">
        <v>0</v>
      </c>
      <c r="N7" s="36" t="s">
        <v>235</v>
      </c>
      <c r="O7" s="12" t="s">
        <v>8</v>
      </c>
      <c r="P7" s="9" t="s">
        <v>30</v>
      </c>
      <c r="Q7" s="9" t="s">
        <v>31</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Q11"/>
  <sheetViews>
    <sheetView zoomScalePageLayoutView="0" workbookViewId="0" topLeftCell="A8">
      <selection activeCell="A11" sqref="A11"/>
    </sheetView>
  </sheetViews>
  <sheetFormatPr defaultColWidth="11.421875" defaultRowHeight="15"/>
  <cols>
    <col min="3" max="3" width="14.57421875" style="0" customWidth="1"/>
    <col min="15" max="15" width="23.57421875" style="0" customWidth="1"/>
    <col min="16" max="16" width="9.57421875" style="0" customWidth="1"/>
    <col min="17" max="17" width="9.42187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38</v>
      </c>
      <c r="B3" s="50"/>
      <c r="C3" s="50"/>
      <c r="D3" s="50"/>
      <c r="E3" s="50"/>
      <c r="F3" s="50"/>
      <c r="G3" s="50"/>
      <c r="H3" s="50"/>
      <c r="I3" s="50"/>
      <c r="J3" s="50"/>
      <c r="K3" s="50"/>
      <c r="L3" s="50"/>
      <c r="M3" s="50"/>
      <c r="N3" s="50"/>
      <c r="O3" s="50"/>
      <c r="P3" s="50"/>
      <c r="Q3" s="50"/>
    </row>
    <row r="4" spans="1:17" ht="24.75" thickBot="1">
      <c r="A4" s="18" t="s">
        <v>9</v>
      </c>
      <c r="B4" s="18" t="s">
        <v>10</v>
      </c>
      <c r="C4" s="18" t="s">
        <v>23</v>
      </c>
      <c r="D4" s="18" t="s">
        <v>11</v>
      </c>
      <c r="E4" s="18" t="s">
        <v>12</v>
      </c>
      <c r="F4" s="18" t="s">
        <v>13</v>
      </c>
      <c r="G4" s="18" t="s">
        <v>22</v>
      </c>
      <c r="H4" s="18" t="s">
        <v>14</v>
      </c>
      <c r="I4" s="18" t="s">
        <v>22</v>
      </c>
      <c r="J4" s="18" t="s">
        <v>15</v>
      </c>
      <c r="K4" s="18" t="s">
        <v>22</v>
      </c>
      <c r="L4" s="18" t="s">
        <v>16</v>
      </c>
      <c r="M4" s="18" t="s">
        <v>212</v>
      </c>
      <c r="N4" s="18" t="s">
        <v>22</v>
      </c>
      <c r="O4" s="18" t="s">
        <v>17</v>
      </c>
      <c r="P4" s="18" t="s">
        <v>26</v>
      </c>
      <c r="Q4" s="18" t="s">
        <v>27</v>
      </c>
    </row>
    <row r="5" spans="1:17" ht="109.5" customHeight="1" thickBot="1">
      <c r="A5" s="9" t="s">
        <v>2</v>
      </c>
      <c r="B5" s="9" t="s">
        <v>3</v>
      </c>
      <c r="C5" s="20" t="s">
        <v>24</v>
      </c>
      <c r="D5" s="41" t="s">
        <v>39</v>
      </c>
      <c r="E5" s="41" t="s">
        <v>40</v>
      </c>
      <c r="F5" s="39">
        <v>0</v>
      </c>
      <c r="G5" s="40" t="s">
        <v>213</v>
      </c>
      <c r="H5" s="40">
        <v>900</v>
      </c>
      <c r="I5" s="40" t="s">
        <v>4</v>
      </c>
      <c r="J5" s="40">
        <v>45</v>
      </c>
      <c r="K5" s="40" t="s">
        <v>4</v>
      </c>
      <c r="L5" s="40">
        <f>SUM(F5:J5)</f>
        <v>945</v>
      </c>
      <c r="M5" s="39">
        <v>0</v>
      </c>
      <c r="N5" s="40" t="s">
        <v>213</v>
      </c>
      <c r="O5" s="42" t="s">
        <v>41</v>
      </c>
      <c r="P5" s="20" t="s">
        <v>42</v>
      </c>
      <c r="Q5" s="20" t="s">
        <v>43</v>
      </c>
    </row>
    <row r="6" spans="1:17" ht="71.25" customHeight="1" thickBot="1">
      <c r="A6" s="20" t="s">
        <v>2</v>
      </c>
      <c r="B6" s="20" t="s">
        <v>44</v>
      </c>
      <c r="C6" s="9" t="s">
        <v>24</v>
      </c>
      <c r="D6" s="10" t="s">
        <v>45</v>
      </c>
      <c r="E6" s="10" t="s">
        <v>45</v>
      </c>
      <c r="F6" s="37">
        <v>0</v>
      </c>
      <c r="G6" s="11" t="s">
        <v>213</v>
      </c>
      <c r="H6" s="11">
        <v>500</v>
      </c>
      <c r="I6" s="11" t="s">
        <v>4</v>
      </c>
      <c r="J6" s="11">
        <v>45</v>
      </c>
      <c r="K6" s="11" t="s">
        <v>4</v>
      </c>
      <c r="L6" s="11">
        <f>SUM(F6:J6)</f>
        <v>545</v>
      </c>
      <c r="M6" s="37">
        <v>0</v>
      </c>
      <c r="N6" s="34" t="s">
        <v>213</v>
      </c>
      <c r="O6" s="12" t="s">
        <v>46</v>
      </c>
      <c r="P6" s="9" t="s">
        <v>47</v>
      </c>
      <c r="Q6" s="9" t="s">
        <v>48</v>
      </c>
    </row>
    <row r="7" spans="1:17" ht="72.75" thickBot="1">
      <c r="A7" s="21" t="s">
        <v>5</v>
      </c>
      <c r="B7" s="20" t="s">
        <v>49</v>
      </c>
      <c r="C7" s="9" t="s">
        <v>25</v>
      </c>
      <c r="D7" s="10" t="s">
        <v>45</v>
      </c>
      <c r="E7" s="10" t="s">
        <v>45</v>
      </c>
      <c r="F7" s="37">
        <v>0</v>
      </c>
      <c r="G7" s="36" t="s">
        <v>238</v>
      </c>
      <c r="H7" s="11">
        <v>400</v>
      </c>
      <c r="I7" s="11" t="s">
        <v>4</v>
      </c>
      <c r="J7" s="11">
        <v>45</v>
      </c>
      <c r="K7" s="11" t="s">
        <v>4</v>
      </c>
      <c r="L7" s="11">
        <v>445</v>
      </c>
      <c r="M7" s="37">
        <v>0</v>
      </c>
      <c r="N7" s="36" t="s">
        <v>232</v>
      </c>
      <c r="O7" s="12" t="s">
        <v>46</v>
      </c>
      <c r="P7" s="9" t="s">
        <v>47</v>
      </c>
      <c r="Q7" s="9" t="s">
        <v>48</v>
      </c>
    </row>
    <row r="8" spans="1:17" ht="72.75" thickBot="1">
      <c r="A8" s="22" t="s">
        <v>50</v>
      </c>
      <c r="B8" s="22" t="s">
        <v>51</v>
      </c>
      <c r="C8" s="9" t="s">
        <v>52</v>
      </c>
      <c r="D8" s="10" t="s">
        <v>45</v>
      </c>
      <c r="E8" s="10" t="s">
        <v>45</v>
      </c>
      <c r="F8" s="37">
        <v>0</v>
      </c>
      <c r="G8" s="36" t="str">
        <f>+G7</f>
        <v>costeado por el empleado</v>
      </c>
      <c r="H8" s="11">
        <v>400</v>
      </c>
      <c r="I8" s="11" t="s">
        <v>4</v>
      </c>
      <c r="J8" s="11">
        <v>45</v>
      </c>
      <c r="K8" s="11" t="s">
        <v>4</v>
      </c>
      <c r="L8" s="11">
        <v>445</v>
      </c>
      <c r="M8" s="37">
        <v>0</v>
      </c>
      <c r="N8" s="36" t="s">
        <v>233</v>
      </c>
      <c r="O8" s="12" t="s">
        <v>46</v>
      </c>
      <c r="P8" s="9" t="s">
        <v>47</v>
      </c>
      <c r="Q8" s="9" t="s">
        <v>48</v>
      </c>
    </row>
    <row r="9" spans="1:17" ht="108.75" thickBot="1">
      <c r="A9" s="22" t="s">
        <v>53</v>
      </c>
      <c r="B9" s="22" t="s">
        <v>54</v>
      </c>
      <c r="C9" s="22" t="s">
        <v>55</v>
      </c>
      <c r="D9" s="10" t="s">
        <v>45</v>
      </c>
      <c r="E9" s="10" t="s">
        <v>45</v>
      </c>
      <c r="F9" s="37">
        <v>0</v>
      </c>
      <c r="G9" s="36" t="s">
        <v>238</v>
      </c>
      <c r="H9" s="11">
        <v>400</v>
      </c>
      <c r="I9" s="11" t="s">
        <v>4</v>
      </c>
      <c r="J9" s="11">
        <v>45</v>
      </c>
      <c r="K9" s="11" t="s">
        <v>4</v>
      </c>
      <c r="L9" s="11">
        <v>445</v>
      </c>
      <c r="M9" s="37">
        <v>0</v>
      </c>
      <c r="N9" s="36" t="s">
        <v>234</v>
      </c>
      <c r="O9" s="12" t="s">
        <v>46</v>
      </c>
      <c r="P9" s="9" t="s">
        <v>47</v>
      </c>
      <c r="Q9" s="9" t="s">
        <v>48</v>
      </c>
    </row>
    <row r="10" spans="1:17" ht="72.75" thickBot="1">
      <c r="A10" s="23" t="s">
        <v>56</v>
      </c>
      <c r="B10" s="20" t="s">
        <v>57</v>
      </c>
      <c r="C10" s="20" t="s">
        <v>58</v>
      </c>
      <c r="D10" s="10" t="s">
        <v>45</v>
      </c>
      <c r="E10" s="10" t="s">
        <v>45</v>
      </c>
      <c r="F10" s="37">
        <v>0</v>
      </c>
      <c r="G10" s="36" t="str">
        <f>+G9</f>
        <v>costeado por el empleado</v>
      </c>
      <c r="H10" s="11">
        <v>400</v>
      </c>
      <c r="I10" s="11" t="s">
        <v>4</v>
      </c>
      <c r="J10" s="11">
        <v>45</v>
      </c>
      <c r="K10" s="11" t="s">
        <v>4</v>
      </c>
      <c r="L10" s="11">
        <v>445</v>
      </c>
      <c r="M10" s="34" t="s">
        <v>231</v>
      </c>
      <c r="N10" s="34" t="s">
        <v>230</v>
      </c>
      <c r="O10" s="12" t="s">
        <v>62</v>
      </c>
      <c r="P10" s="9" t="s">
        <v>47</v>
      </c>
      <c r="Q10" s="9" t="s">
        <v>48</v>
      </c>
    </row>
    <row r="11" spans="1:17" ht="72.75" thickBot="1">
      <c r="A11" s="21" t="s">
        <v>59</v>
      </c>
      <c r="B11" s="20" t="s">
        <v>60</v>
      </c>
      <c r="C11" s="20" t="s">
        <v>61</v>
      </c>
      <c r="D11" s="10" t="s">
        <v>45</v>
      </c>
      <c r="E11" s="10" t="s">
        <v>45</v>
      </c>
      <c r="F11" s="37">
        <v>0</v>
      </c>
      <c r="G11" s="36" t="str">
        <f>+G10</f>
        <v>costeado por el empleado</v>
      </c>
      <c r="H11" s="11">
        <v>400</v>
      </c>
      <c r="I11" s="11" t="s">
        <v>4</v>
      </c>
      <c r="J11" s="11">
        <v>45</v>
      </c>
      <c r="K11" s="11" t="s">
        <v>4</v>
      </c>
      <c r="L11" s="11">
        <v>445</v>
      </c>
      <c r="M11" s="34">
        <v>0</v>
      </c>
      <c r="N11" s="34" t="s">
        <v>230</v>
      </c>
      <c r="O11" s="12" t="s">
        <v>46</v>
      </c>
      <c r="P11" s="9" t="s">
        <v>47</v>
      </c>
      <c r="Q11" s="9" t="s">
        <v>48</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Q9"/>
  <sheetViews>
    <sheetView zoomScalePageLayoutView="0" workbookViewId="0" topLeftCell="A8">
      <selection activeCell="A9" sqref="A9"/>
    </sheetView>
  </sheetViews>
  <sheetFormatPr defaultColWidth="11.421875" defaultRowHeight="15"/>
  <cols>
    <col min="2" max="2" width="13.57421875" style="0" customWidth="1"/>
    <col min="3" max="3" width="14.421875" style="0" customWidth="1"/>
    <col min="15" max="15" width="12.85156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63</v>
      </c>
      <c r="B3" s="50"/>
      <c r="C3" s="50"/>
      <c r="D3" s="50"/>
      <c r="E3" s="50"/>
      <c r="F3" s="50"/>
      <c r="G3" s="50"/>
      <c r="H3" s="50"/>
      <c r="I3" s="50"/>
      <c r="J3" s="50"/>
      <c r="K3" s="50"/>
      <c r="L3" s="50"/>
      <c r="M3" s="50"/>
      <c r="N3" s="50"/>
      <c r="O3" s="50"/>
      <c r="P3" s="50"/>
      <c r="Q3" s="50"/>
    </row>
    <row r="4" spans="1:17" ht="24.75" thickBot="1">
      <c r="A4" s="18" t="s">
        <v>9</v>
      </c>
      <c r="B4" s="18" t="s">
        <v>10</v>
      </c>
      <c r="C4" s="18" t="s">
        <v>23</v>
      </c>
      <c r="D4" s="18" t="s">
        <v>11</v>
      </c>
      <c r="E4" s="18" t="s">
        <v>12</v>
      </c>
      <c r="F4" s="18" t="s">
        <v>13</v>
      </c>
      <c r="G4" s="18" t="s">
        <v>22</v>
      </c>
      <c r="H4" s="18" t="s">
        <v>14</v>
      </c>
      <c r="I4" s="18" t="s">
        <v>22</v>
      </c>
      <c r="J4" s="18" t="s">
        <v>15</v>
      </c>
      <c r="K4" s="18" t="s">
        <v>22</v>
      </c>
      <c r="L4" s="18" t="s">
        <v>16</v>
      </c>
      <c r="M4" s="18" t="s">
        <v>212</v>
      </c>
      <c r="N4" s="18" t="s">
        <v>22</v>
      </c>
      <c r="O4" s="18" t="s">
        <v>17</v>
      </c>
      <c r="P4" s="18" t="s">
        <v>26</v>
      </c>
      <c r="Q4" s="18" t="s">
        <v>27</v>
      </c>
    </row>
    <row r="5" spans="1:17" ht="133.5" customHeight="1" thickBot="1">
      <c r="A5" s="9" t="s">
        <v>2</v>
      </c>
      <c r="B5" s="9" t="s">
        <v>3</v>
      </c>
      <c r="C5" s="9" t="s">
        <v>24</v>
      </c>
      <c r="D5" s="10" t="s">
        <v>19</v>
      </c>
      <c r="E5" s="10" t="s">
        <v>64</v>
      </c>
      <c r="F5" s="37">
        <v>0</v>
      </c>
      <c r="G5" s="36" t="s">
        <v>229</v>
      </c>
      <c r="H5" s="11">
        <v>500</v>
      </c>
      <c r="I5" s="11" t="s">
        <v>4</v>
      </c>
      <c r="J5" s="11">
        <v>45</v>
      </c>
      <c r="K5" s="11" t="s">
        <v>4</v>
      </c>
      <c r="L5" s="11">
        <f>SUM(F5:J5)</f>
        <v>545</v>
      </c>
      <c r="M5" s="37">
        <v>0</v>
      </c>
      <c r="N5" s="36" t="s">
        <v>229</v>
      </c>
      <c r="O5" s="9" t="s">
        <v>65</v>
      </c>
      <c r="P5" s="9" t="s">
        <v>66</v>
      </c>
      <c r="Q5" s="9" t="s">
        <v>67</v>
      </c>
    </row>
    <row r="6" spans="1:17" ht="120.75" thickBot="1">
      <c r="A6" s="21" t="s">
        <v>5</v>
      </c>
      <c r="B6" s="20" t="s">
        <v>49</v>
      </c>
      <c r="C6" s="9" t="s">
        <v>25</v>
      </c>
      <c r="D6" s="10" t="s">
        <v>19</v>
      </c>
      <c r="E6" s="10" t="s">
        <v>64</v>
      </c>
      <c r="F6" s="37">
        <v>0</v>
      </c>
      <c r="G6" s="36" t="s">
        <v>229</v>
      </c>
      <c r="H6" s="11">
        <v>400</v>
      </c>
      <c r="I6" s="11" t="s">
        <v>4</v>
      </c>
      <c r="J6" s="11">
        <v>45</v>
      </c>
      <c r="K6" s="11" t="s">
        <v>4</v>
      </c>
      <c r="L6" s="11">
        <f>SUM(F6:J6)</f>
        <v>445</v>
      </c>
      <c r="M6" s="37">
        <v>0</v>
      </c>
      <c r="N6" s="36" t="s">
        <v>229</v>
      </c>
      <c r="O6" s="9" t="s">
        <v>65</v>
      </c>
      <c r="P6" s="9" t="s">
        <v>66</v>
      </c>
      <c r="Q6" s="9" t="s">
        <v>67</v>
      </c>
    </row>
    <row r="7" spans="1:17" ht="135.75" customHeight="1" thickBot="1">
      <c r="A7" s="22" t="s">
        <v>50</v>
      </c>
      <c r="B7" s="22" t="s">
        <v>51</v>
      </c>
      <c r="C7" s="9" t="s">
        <v>68</v>
      </c>
      <c r="D7" s="10" t="s">
        <v>19</v>
      </c>
      <c r="E7" s="10" t="s">
        <v>64</v>
      </c>
      <c r="F7" s="37">
        <v>0</v>
      </c>
      <c r="G7" s="36" t="s">
        <v>229</v>
      </c>
      <c r="H7" s="11">
        <v>400</v>
      </c>
      <c r="I7" s="11" t="s">
        <v>4</v>
      </c>
      <c r="J7" s="11">
        <v>45</v>
      </c>
      <c r="K7" s="11" t="s">
        <v>4</v>
      </c>
      <c r="L7" s="11">
        <f>SUM(F7:J7)</f>
        <v>445</v>
      </c>
      <c r="M7" s="37">
        <v>0</v>
      </c>
      <c r="N7" s="36" t="s">
        <v>229</v>
      </c>
      <c r="O7" s="12" t="s">
        <v>65</v>
      </c>
      <c r="P7" s="9" t="s">
        <v>66</v>
      </c>
      <c r="Q7" s="9" t="s">
        <v>67</v>
      </c>
    </row>
    <row r="8" spans="1:17" ht="120.75" thickBot="1">
      <c r="A8" s="22" t="s">
        <v>53</v>
      </c>
      <c r="B8" s="22" t="s">
        <v>54</v>
      </c>
      <c r="C8" s="22" t="s">
        <v>55</v>
      </c>
      <c r="D8" s="10" t="s">
        <v>19</v>
      </c>
      <c r="E8" s="10" t="s">
        <v>64</v>
      </c>
      <c r="F8" s="37">
        <v>0</v>
      </c>
      <c r="G8" s="36" t="s">
        <v>229</v>
      </c>
      <c r="H8" s="11">
        <v>400</v>
      </c>
      <c r="I8" s="11" t="s">
        <v>4</v>
      </c>
      <c r="J8" s="11">
        <v>45</v>
      </c>
      <c r="K8" s="11" t="s">
        <v>4</v>
      </c>
      <c r="L8" s="11">
        <f>SUM(F8:J8)</f>
        <v>445</v>
      </c>
      <c r="M8" s="37">
        <v>0</v>
      </c>
      <c r="N8" s="36" t="s">
        <v>229</v>
      </c>
      <c r="O8" s="12" t="s">
        <v>65</v>
      </c>
      <c r="P8" s="9" t="s">
        <v>66</v>
      </c>
      <c r="Q8" s="9" t="s">
        <v>67</v>
      </c>
    </row>
    <row r="9" spans="1:17" ht="120.75" thickBot="1">
      <c r="A9" s="23" t="s">
        <v>69</v>
      </c>
      <c r="B9" s="20" t="s">
        <v>70</v>
      </c>
      <c r="C9" s="20" t="s">
        <v>71</v>
      </c>
      <c r="D9" s="10" t="s">
        <v>19</v>
      </c>
      <c r="E9" s="10" t="s">
        <v>64</v>
      </c>
      <c r="F9" s="37">
        <v>0</v>
      </c>
      <c r="G9" s="36" t="s">
        <v>229</v>
      </c>
      <c r="H9" s="11">
        <v>400</v>
      </c>
      <c r="I9" s="11" t="s">
        <v>4</v>
      </c>
      <c r="J9" s="11">
        <v>45</v>
      </c>
      <c r="K9" s="11" t="s">
        <v>4</v>
      </c>
      <c r="L9" s="11">
        <f>SUM(F9:J9)</f>
        <v>445</v>
      </c>
      <c r="M9" s="37">
        <v>0</v>
      </c>
      <c r="N9" s="36" t="s">
        <v>229</v>
      </c>
      <c r="O9" s="9" t="s">
        <v>65</v>
      </c>
      <c r="P9" s="9" t="s">
        <v>66</v>
      </c>
      <c r="Q9" s="9" t="s">
        <v>67</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Q9"/>
  <sheetViews>
    <sheetView zoomScalePageLayoutView="0" workbookViewId="0" topLeftCell="B3">
      <selection activeCell="A5" sqref="A5"/>
    </sheetView>
  </sheetViews>
  <sheetFormatPr defaultColWidth="11.421875" defaultRowHeight="15"/>
  <cols>
    <col min="3" max="3" width="15.00390625" style="0" customWidth="1"/>
    <col min="15" max="15" width="12.281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72</v>
      </c>
      <c r="B3" s="50"/>
      <c r="C3" s="50"/>
      <c r="D3" s="50"/>
      <c r="E3" s="50"/>
      <c r="F3" s="50"/>
      <c r="G3" s="50"/>
      <c r="H3" s="50"/>
      <c r="I3" s="50"/>
      <c r="J3" s="50"/>
      <c r="K3" s="50"/>
      <c r="L3" s="50"/>
      <c r="M3" s="50"/>
      <c r="N3" s="50"/>
      <c r="O3" s="50"/>
      <c r="P3" s="50"/>
      <c r="Q3" s="50"/>
    </row>
    <row r="4" spans="1:17" ht="24.75" thickBot="1">
      <c r="A4" s="18" t="s">
        <v>9</v>
      </c>
      <c r="B4" s="18" t="s">
        <v>10</v>
      </c>
      <c r="C4" s="18" t="s">
        <v>23</v>
      </c>
      <c r="D4" s="18" t="s">
        <v>11</v>
      </c>
      <c r="E4" s="18" t="s">
        <v>12</v>
      </c>
      <c r="F4" s="18" t="s">
        <v>13</v>
      </c>
      <c r="G4" s="18" t="s">
        <v>22</v>
      </c>
      <c r="H4" s="18" t="s">
        <v>14</v>
      </c>
      <c r="I4" s="18" t="s">
        <v>22</v>
      </c>
      <c r="J4" s="18" t="s">
        <v>15</v>
      </c>
      <c r="K4" s="18" t="s">
        <v>22</v>
      </c>
      <c r="L4" s="18" t="s">
        <v>16</v>
      </c>
      <c r="M4" s="18" t="s">
        <v>212</v>
      </c>
      <c r="N4" s="18" t="s">
        <v>22</v>
      </c>
      <c r="O4" s="18" t="s">
        <v>149</v>
      </c>
      <c r="P4" s="18" t="s">
        <v>26</v>
      </c>
      <c r="Q4" s="18" t="s">
        <v>27</v>
      </c>
    </row>
    <row r="5" spans="1:17" ht="132.75" thickBot="1">
      <c r="A5" s="9" t="s">
        <v>2</v>
      </c>
      <c r="B5" s="9" t="s">
        <v>3</v>
      </c>
      <c r="C5" s="9" t="s">
        <v>24</v>
      </c>
      <c r="D5" s="10" t="s">
        <v>73</v>
      </c>
      <c r="E5" s="10" t="s">
        <v>74</v>
      </c>
      <c r="F5" s="37">
        <v>0</v>
      </c>
      <c r="G5" s="36" t="s">
        <v>226</v>
      </c>
      <c r="H5" s="11">
        <v>900</v>
      </c>
      <c r="I5" s="11" t="s">
        <v>4</v>
      </c>
      <c r="J5" s="11">
        <v>45</v>
      </c>
      <c r="K5" s="11" t="s">
        <v>4</v>
      </c>
      <c r="L5" s="11">
        <f>SUM(F5:J5)</f>
        <v>945</v>
      </c>
      <c r="M5" s="37">
        <v>469.88</v>
      </c>
      <c r="N5" s="34" t="s">
        <v>4</v>
      </c>
      <c r="O5" s="9" t="s">
        <v>75</v>
      </c>
      <c r="P5" s="9" t="s">
        <v>76</v>
      </c>
      <c r="Q5" s="9" t="s">
        <v>77</v>
      </c>
    </row>
    <row r="6" spans="1:17" ht="132.75" thickBot="1">
      <c r="A6" s="19" t="s">
        <v>7</v>
      </c>
      <c r="B6" s="9" t="s">
        <v>78</v>
      </c>
      <c r="C6" s="9" t="s">
        <v>35</v>
      </c>
      <c r="D6" s="10" t="s">
        <v>79</v>
      </c>
      <c r="E6" s="10" t="s">
        <v>79</v>
      </c>
      <c r="F6" s="37">
        <v>0</v>
      </c>
      <c r="G6" s="36" t="s">
        <v>227</v>
      </c>
      <c r="H6" s="11">
        <v>400</v>
      </c>
      <c r="I6" s="11" t="s">
        <v>4</v>
      </c>
      <c r="J6" s="11">
        <v>45</v>
      </c>
      <c r="K6" s="11" t="s">
        <v>4</v>
      </c>
      <c r="L6" s="11">
        <f>SUM(F6:J6)</f>
        <v>445</v>
      </c>
      <c r="M6" s="37">
        <v>0</v>
      </c>
      <c r="N6" s="36" t="s">
        <v>227</v>
      </c>
      <c r="O6" s="9" t="s">
        <v>80</v>
      </c>
      <c r="P6" s="9" t="s">
        <v>81</v>
      </c>
      <c r="Q6" s="9" t="s">
        <v>82</v>
      </c>
    </row>
    <row r="7" spans="1:17" ht="132.75" thickBot="1">
      <c r="A7" s="19" t="s">
        <v>83</v>
      </c>
      <c r="B7" s="9" t="s">
        <v>84</v>
      </c>
      <c r="C7" s="9" t="s">
        <v>35</v>
      </c>
      <c r="D7" s="10" t="s">
        <v>79</v>
      </c>
      <c r="E7" s="10" t="s">
        <v>79</v>
      </c>
      <c r="F7" s="37">
        <v>0</v>
      </c>
      <c r="G7" s="36" t="s">
        <v>227</v>
      </c>
      <c r="H7" s="11">
        <v>300</v>
      </c>
      <c r="I7" s="11" t="s">
        <v>4</v>
      </c>
      <c r="J7" s="11">
        <v>45</v>
      </c>
      <c r="K7" s="11" t="s">
        <v>4</v>
      </c>
      <c r="L7" s="11">
        <f>SUM(F7:J7)</f>
        <v>345</v>
      </c>
      <c r="M7" s="37">
        <v>0</v>
      </c>
      <c r="N7" s="36" t="s">
        <v>227</v>
      </c>
      <c r="O7" s="12" t="s">
        <v>80</v>
      </c>
      <c r="P7" s="9" t="s">
        <v>81</v>
      </c>
      <c r="Q7" s="9" t="s">
        <v>82</v>
      </c>
    </row>
    <row r="8" spans="1:17" ht="108.75" thickBot="1">
      <c r="A8" s="20" t="s">
        <v>53</v>
      </c>
      <c r="B8" s="20" t="s">
        <v>54</v>
      </c>
      <c r="C8" s="20" t="s">
        <v>55</v>
      </c>
      <c r="D8" s="10" t="s">
        <v>19</v>
      </c>
      <c r="E8" s="10" t="s">
        <v>85</v>
      </c>
      <c r="F8" s="37">
        <v>0</v>
      </c>
      <c r="G8" s="36" t="s">
        <v>228</v>
      </c>
      <c r="H8" s="11">
        <v>400</v>
      </c>
      <c r="I8" s="11" t="s">
        <v>4</v>
      </c>
      <c r="J8" s="11">
        <v>45</v>
      </c>
      <c r="K8" s="11" t="s">
        <v>4</v>
      </c>
      <c r="L8" s="11">
        <f>SUM(F8:J8)</f>
        <v>445</v>
      </c>
      <c r="M8" s="37">
        <v>0</v>
      </c>
      <c r="N8" s="36" t="s">
        <v>228</v>
      </c>
      <c r="O8" s="9" t="s">
        <v>86</v>
      </c>
      <c r="P8" s="9" t="s">
        <v>87</v>
      </c>
      <c r="Q8" s="9" t="s">
        <v>88</v>
      </c>
    </row>
    <row r="9" spans="1:17" ht="108.75" thickBot="1">
      <c r="A9" s="20" t="s">
        <v>89</v>
      </c>
      <c r="B9" s="20" t="s">
        <v>90</v>
      </c>
      <c r="C9" s="20" t="s">
        <v>91</v>
      </c>
      <c r="D9" s="10" t="s">
        <v>19</v>
      </c>
      <c r="E9" s="10" t="s">
        <v>92</v>
      </c>
      <c r="F9" s="37">
        <v>0</v>
      </c>
      <c r="G9" s="36" t="s">
        <v>221</v>
      </c>
      <c r="H9" s="11">
        <v>400</v>
      </c>
      <c r="I9" s="11" t="s">
        <v>4</v>
      </c>
      <c r="J9" s="11">
        <v>45</v>
      </c>
      <c r="K9" s="11" t="s">
        <v>4</v>
      </c>
      <c r="L9" s="11">
        <f>SUM(F9:J9)</f>
        <v>445</v>
      </c>
      <c r="M9" s="37">
        <v>0</v>
      </c>
      <c r="N9" s="36" t="s">
        <v>221</v>
      </c>
      <c r="O9" s="9" t="s">
        <v>93</v>
      </c>
      <c r="P9" s="9" t="s">
        <v>94</v>
      </c>
      <c r="Q9" s="9" t="s">
        <v>95</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Q6"/>
  <sheetViews>
    <sheetView zoomScalePageLayoutView="0" workbookViewId="0" topLeftCell="C1">
      <selection activeCell="I5" sqref="I5"/>
    </sheetView>
  </sheetViews>
  <sheetFormatPr defaultColWidth="11.421875" defaultRowHeight="15"/>
  <cols>
    <col min="3" max="3" width="16.00390625" style="0" customWidth="1"/>
    <col min="15" max="15" width="25.00390625" style="0" customWidth="1"/>
    <col min="16" max="16" width="10.57421875" style="0" customWidth="1"/>
    <col min="17" max="17" width="11.003906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96</v>
      </c>
      <c r="B3" s="50"/>
      <c r="C3" s="50"/>
      <c r="D3" s="50"/>
      <c r="E3" s="50"/>
      <c r="F3" s="50"/>
      <c r="G3" s="50"/>
      <c r="H3" s="50"/>
      <c r="I3" s="50"/>
      <c r="J3" s="50"/>
      <c r="K3" s="50"/>
      <c r="L3" s="50"/>
      <c r="M3" s="50"/>
      <c r="N3" s="50"/>
      <c r="O3" s="50"/>
      <c r="P3" s="50"/>
      <c r="Q3" s="50"/>
    </row>
    <row r="4" spans="1:17" ht="24.75" thickBot="1">
      <c r="A4" s="24" t="s">
        <v>9</v>
      </c>
      <c r="B4" s="18" t="s">
        <v>10</v>
      </c>
      <c r="C4" s="18" t="s">
        <v>23</v>
      </c>
      <c r="D4" s="18" t="s">
        <v>11</v>
      </c>
      <c r="E4" s="18" t="s">
        <v>12</v>
      </c>
      <c r="F4" s="18" t="s">
        <v>13</v>
      </c>
      <c r="G4" s="18" t="s">
        <v>22</v>
      </c>
      <c r="H4" s="18" t="s">
        <v>14</v>
      </c>
      <c r="I4" s="18" t="s">
        <v>22</v>
      </c>
      <c r="J4" s="18" t="s">
        <v>15</v>
      </c>
      <c r="K4" s="18" t="s">
        <v>22</v>
      </c>
      <c r="L4" s="18" t="s">
        <v>16</v>
      </c>
      <c r="M4" s="18" t="s">
        <v>212</v>
      </c>
      <c r="N4" s="18" t="s">
        <v>22</v>
      </c>
      <c r="O4" s="18" t="s">
        <v>17</v>
      </c>
      <c r="P4" s="18" t="s">
        <v>26</v>
      </c>
      <c r="Q4" s="18" t="s">
        <v>27</v>
      </c>
    </row>
    <row r="5" spans="1:17" ht="103.5" customHeight="1" thickBot="1">
      <c r="A5" s="25" t="s">
        <v>2</v>
      </c>
      <c r="B5" s="9" t="s">
        <v>44</v>
      </c>
      <c r="C5" s="9" t="s">
        <v>24</v>
      </c>
      <c r="D5" s="10" t="s">
        <v>97</v>
      </c>
      <c r="E5" s="10" t="s">
        <v>98</v>
      </c>
      <c r="F5" s="37">
        <v>0</v>
      </c>
      <c r="G5" s="36" t="s">
        <v>225</v>
      </c>
      <c r="H5" s="11">
        <v>900</v>
      </c>
      <c r="I5" s="11" t="s">
        <v>4</v>
      </c>
      <c r="J5" s="11">
        <v>45</v>
      </c>
      <c r="K5" s="11" t="s">
        <v>4</v>
      </c>
      <c r="L5" s="11">
        <f>SUM(F5:J5)</f>
        <v>945</v>
      </c>
      <c r="M5" s="37">
        <v>0</v>
      </c>
      <c r="N5" s="36" t="s">
        <v>225</v>
      </c>
      <c r="O5" s="12" t="s">
        <v>99</v>
      </c>
      <c r="P5" s="9" t="s">
        <v>100</v>
      </c>
      <c r="Q5" s="9" t="s">
        <v>101</v>
      </c>
    </row>
    <row r="6" spans="1:17" ht="61.5" customHeight="1" thickBot="1">
      <c r="A6" s="25" t="s">
        <v>2</v>
      </c>
      <c r="B6" s="9" t="s">
        <v>44</v>
      </c>
      <c r="C6" s="9" t="s">
        <v>24</v>
      </c>
      <c r="D6" s="10" t="s">
        <v>102</v>
      </c>
      <c r="E6" s="10" t="s">
        <v>103</v>
      </c>
      <c r="F6" s="37">
        <v>0</v>
      </c>
      <c r="G6" s="11" t="s">
        <v>213</v>
      </c>
      <c r="H6" s="11">
        <v>1050</v>
      </c>
      <c r="I6" s="11" t="s">
        <v>4</v>
      </c>
      <c r="J6" s="11">
        <v>45</v>
      </c>
      <c r="K6" s="11" t="s">
        <v>4</v>
      </c>
      <c r="L6" s="11">
        <f>SUM(F6:J6)</f>
        <v>1095</v>
      </c>
      <c r="M6" s="47">
        <v>462.11</v>
      </c>
      <c r="N6" s="43" t="s">
        <v>4</v>
      </c>
      <c r="O6" s="12" t="s">
        <v>104</v>
      </c>
      <c r="P6" s="9" t="s">
        <v>105</v>
      </c>
      <c r="Q6" s="9" t="s">
        <v>106</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C1">
      <selection activeCell="E5" sqref="E5"/>
    </sheetView>
  </sheetViews>
  <sheetFormatPr defaultColWidth="11.421875" defaultRowHeight="15"/>
  <cols>
    <col min="3" max="3" width="14.57421875" style="0" customWidth="1"/>
    <col min="15" max="15" width="20.1406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107</v>
      </c>
      <c r="B3" s="50"/>
      <c r="C3" s="50"/>
      <c r="D3" s="50"/>
      <c r="E3" s="50"/>
      <c r="F3" s="50"/>
      <c r="G3" s="50"/>
      <c r="H3" s="50"/>
      <c r="I3" s="50"/>
      <c r="J3" s="50"/>
      <c r="K3" s="50"/>
      <c r="L3" s="50"/>
      <c r="M3" s="50"/>
      <c r="N3" s="50"/>
      <c r="O3" s="50"/>
      <c r="P3" s="50"/>
      <c r="Q3" s="50"/>
    </row>
    <row r="4" spans="1:17" ht="24.75" thickBot="1">
      <c r="A4" s="18" t="s">
        <v>9</v>
      </c>
      <c r="B4" s="18" t="s">
        <v>10</v>
      </c>
      <c r="C4" s="18" t="s">
        <v>23</v>
      </c>
      <c r="D4" s="18" t="s">
        <v>11</v>
      </c>
      <c r="E4" s="18" t="s">
        <v>12</v>
      </c>
      <c r="F4" s="18" t="s">
        <v>13</v>
      </c>
      <c r="G4" s="18" t="s">
        <v>22</v>
      </c>
      <c r="H4" s="18" t="s">
        <v>14</v>
      </c>
      <c r="I4" s="18" t="s">
        <v>22</v>
      </c>
      <c r="J4" s="18" t="s">
        <v>15</v>
      </c>
      <c r="K4" s="18" t="s">
        <v>22</v>
      </c>
      <c r="L4" s="18" t="s">
        <v>16</v>
      </c>
      <c r="M4" s="18" t="s">
        <v>212</v>
      </c>
      <c r="N4" s="18" t="s">
        <v>22</v>
      </c>
      <c r="O4" s="18" t="s">
        <v>17</v>
      </c>
      <c r="P4" s="18" t="s">
        <v>26</v>
      </c>
      <c r="Q4" s="18" t="s">
        <v>27</v>
      </c>
    </row>
    <row r="5" spans="1:17" ht="156.75" customHeight="1" thickBot="1">
      <c r="A5" s="9" t="s">
        <v>2</v>
      </c>
      <c r="B5" s="9" t="s">
        <v>44</v>
      </c>
      <c r="C5" s="9" t="s">
        <v>24</v>
      </c>
      <c r="D5" s="10" t="s">
        <v>108</v>
      </c>
      <c r="E5" s="9" t="s">
        <v>109</v>
      </c>
      <c r="F5" s="11">
        <v>1400</v>
      </c>
      <c r="G5" s="11" t="s">
        <v>4</v>
      </c>
      <c r="H5" s="11">
        <v>1050</v>
      </c>
      <c r="I5" s="11" t="s">
        <v>4</v>
      </c>
      <c r="J5" s="11">
        <v>45</v>
      </c>
      <c r="K5" s="11" t="s">
        <v>4</v>
      </c>
      <c r="L5" s="11">
        <f>SUM(F5:J5)</f>
        <v>2495</v>
      </c>
      <c r="M5" s="39">
        <v>1298.98</v>
      </c>
      <c r="N5" s="40" t="s">
        <v>4</v>
      </c>
      <c r="O5" s="12" t="s">
        <v>147</v>
      </c>
      <c r="P5" s="9" t="s">
        <v>110</v>
      </c>
      <c r="Q5" s="9" t="s">
        <v>111</v>
      </c>
    </row>
    <row r="6" spans="1:17" ht="15">
      <c r="A6" s="7"/>
      <c r="B6" s="4"/>
      <c r="C6" s="4"/>
      <c r="D6" s="4"/>
      <c r="E6" s="4"/>
      <c r="F6" s="4"/>
      <c r="G6" s="4"/>
      <c r="H6" s="4"/>
      <c r="I6" s="4"/>
      <c r="J6" s="4"/>
      <c r="K6" s="4"/>
      <c r="L6" s="4"/>
      <c r="M6" s="4"/>
      <c r="N6" s="4"/>
      <c r="O6" s="4"/>
      <c r="P6" s="4"/>
      <c r="Q6" s="4"/>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Q5"/>
  <sheetViews>
    <sheetView zoomScalePageLayoutView="0" workbookViewId="0" topLeftCell="C1">
      <selection activeCell="F5" sqref="F5"/>
    </sheetView>
  </sheetViews>
  <sheetFormatPr defaultColWidth="11.421875" defaultRowHeight="15"/>
  <cols>
    <col min="3" max="3" width="14.421875" style="0" customWidth="1"/>
    <col min="15" max="15" width="23.003906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112</v>
      </c>
      <c r="B3" s="50"/>
      <c r="C3" s="50"/>
      <c r="D3" s="50"/>
      <c r="E3" s="50"/>
      <c r="F3" s="50"/>
      <c r="G3" s="50"/>
      <c r="H3" s="50"/>
      <c r="I3" s="50"/>
      <c r="J3" s="50"/>
      <c r="K3" s="50"/>
      <c r="L3" s="50"/>
      <c r="M3" s="50"/>
      <c r="N3" s="50"/>
      <c r="O3" s="50"/>
      <c r="P3" s="50"/>
      <c r="Q3" s="50"/>
    </row>
    <row r="4" spans="1:17" ht="24.75" thickBot="1">
      <c r="A4" s="8" t="s">
        <v>9</v>
      </c>
      <c r="B4" s="8" t="s">
        <v>10</v>
      </c>
      <c r="C4" s="8" t="s">
        <v>23</v>
      </c>
      <c r="D4" s="8" t="s">
        <v>11</v>
      </c>
      <c r="E4" s="8" t="s">
        <v>12</v>
      </c>
      <c r="F4" s="8" t="s">
        <v>13</v>
      </c>
      <c r="G4" s="8" t="s">
        <v>22</v>
      </c>
      <c r="H4" s="8" t="s">
        <v>14</v>
      </c>
      <c r="I4" s="8" t="s">
        <v>22</v>
      </c>
      <c r="J4" s="8" t="s">
        <v>15</v>
      </c>
      <c r="K4" s="8" t="s">
        <v>22</v>
      </c>
      <c r="L4" s="8" t="s">
        <v>16</v>
      </c>
      <c r="M4" s="31" t="s">
        <v>212</v>
      </c>
      <c r="N4" s="31" t="s">
        <v>22</v>
      </c>
      <c r="O4" s="8" t="s">
        <v>17</v>
      </c>
      <c r="P4" s="8" t="s">
        <v>26</v>
      </c>
      <c r="Q4" s="8" t="s">
        <v>27</v>
      </c>
    </row>
    <row r="5" spans="1:17" ht="93.75" customHeight="1" thickBot="1">
      <c r="A5" s="9" t="s">
        <v>2</v>
      </c>
      <c r="B5" s="9" t="s">
        <v>3</v>
      </c>
      <c r="C5" s="9" t="s">
        <v>24</v>
      </c>
      <c r="D5" s="10" t="s">
        <v>113</v>
      </c>
      <c r="E5" s="9" t="s">
        <v>114</v>
      </c>
      <c r="F5" s="11">
        <v>700</v>
      </c>
      <c r="G5" s="11" t="s">
        <v>4</v>
      </c>
      <c r="H5" s="11">
        <v>1050</v>
      </c>
      <c r="I5" s="11" t="s">
        <v>4</v>
      </c>
      <c r="J5" s="11">
        <v>45</v>
      </c>
      <c r="K5" s="11" t="s">
        <v>4</v>
      </c>
      <c r="L5" s="11">
        <f>SUM(F5:J5)</f>
        <v>1795</v>
      </c>
      <c r="M5" s="37">
        <v>0</v>
      </c>
      <c r="N5" s="34" t="s">
        <v>224</v>
      </c>
      <c r="O5" s="12" t="s">
        <v>148</v>
      </c>
      <c r="P5" s="9" t="s">
        <v>115</v>
      </c>
      <c r="Q5" s="9" t="s">
        <v>116</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Q12"/>
  <sheetViews>
    <sheetView zoomScalePageLayoutView="0" workbookViewId="0" topLeftCell="C1">
      <selection activeCell="G10" sqref="G10"/>
    </sheetView>
  </sheetViews>
  <sheetFormatPr defaultColWidth="11.421875" defaultRowHeight="15"/>
  <cols>
    <col min="3" max="3" width="14.421875" style="0" customWidth="1"/>
    <col min="15" max="15" width="23.28125" style="0" customWidth="1"/>
  </cols>
  <sheetData>
    <row r="1" spans="1:17" ht="15.75">
      <c r="A1" s="49" t="s">
        <v>0</v>
      </c>
      <c r="B1" s="49"/>
      <c r="C1" s="49"/>
      <c r="D1" s="49"/>
      <c r="E1" s="49"/>
      <c r="F1" s="49"/>
      <c r="G1" s="49"/>
      <c r="H1" s="49"/>
      <c r="I1" s="49"/>
      <c r="J1" s="49"/>
      <c r="K1" s="49"/>
      <c r="L1" s="49"/>
      <c r="M1" s="49"/>
      <c r="N1" s="49"/>
      <c r="O1" s="49"/>
      <c r="P1" s="49"/>
      <c r="Q1" s="49"/>
    </row>
    <row r="2" spans="1:17" ht="15.75">
      <c r="A2" s="49" t="s">
        <v>1</v>
      </c>
      <c r="B2" s="49"/>
      <c r="C2" s="49"/>
      <c r="D2" s="49"/>
      <c r="E2" s="49"/>
      <c r="F2" s="49"/>
      <c r="G2" s="49"/>
      <c r="H2" s="49"/>
      <c r="I2" s="49"/>
      <c r="J2" s="49"/>
      <c r="K2" s="49"/>
      <c r="L2" s="49"/>
      <c r="M2" s="49"/>
      <c r="N2" s="49"/>
      <c r="O2" s="49"/>
      <c r="P2" s="49"/>
      <c r="Q2" s="49"/>
    </row>
    <row r="3" spans="1:17" ht="16.5" thickBot="1">
      <c r="A3" s="50" t="s">
        <v>117</v>
      </c>
      <c r="B3" s="50"/>
      <c r="C3" s="50"/>
      <c r="D3" s="50"/>
      <c r="E3" s="50"/>
      <c r="F3" s="50"/>
      <c r="G3" s="50"/>
      <c r="H3" s="50"/>
      <c r="I3" s="50"/>
      <c r="J3" s="50"/>
      <c r="K3" s="50"/>
      <c r="L3" s="50"/>
      <c r="M3" s="50"/>
      <c r="N3" s="50"/>
      <c r="O3" s="50"/>
      <c r="P3" s="50"/>
      <c r="Q3" s="50"/>
    </row>
    <row r="4" spans="1:17" ht="24.75" thickBot="1">
      <c r="A4" s="31" t="s">
        <v>9</v>
      </c>
      <c r="B4" s="31" t="s">
        <v>10</v>
      </c>
      <c r="C4" s="31" t="s">
        <v>23</v>
      </c>
      <c r="D4" s="31" t="s">
        <v>11</v>
      </c>
      <c r="E4" s="31" t="s">
        <v>12</v>
      </c>
      <c r="F4" s="31" t="s">
        <v>13</v>
      </c>
      <c r="G4" s="31" t="s">
        <v>22</v>
      </c>
      <c r="H4" s="31" t="s">
        <v>14</v>
      </c>
      <c r="I4" s="31" t="s">
        <v>22</v>
      </c>
      <c r="J4" s="31" t="s">
        <v>15</v>
      </c>
      <c r="K4" s="31" t="s">
        <v>22</v>
      </c>
      <c r="L4" s="31" t="s">
        <v>16</v>
      </c>
      <c r="M4" s="31" t="s">
        <v>212</v>
      </c>
      <c r="N4" s="31" t="s">
        <v>22</v>
      </c>
      <c r="O4" s="31" t="s">
        <v>17</v>
      </c>
      <c r="P4" s="31" t="s">
        <v>26</v>
      </c>
      <c r="Q4" s="31" t="s">
        <v>27</v>
      </c>
    </row>
    <row r="5" spans="1:17" ht="84.75" thickBot="1">
      <c r="A5" s="32" t="s">
        <v>2</v>
      </c>
      <c r="B5" s="32" t="s">
        <v>3</v>
      </c>
      <c r="C5" s="32" t="s">
        <v>24</v>
      </c>
      <c r="D5" s="33" t="s">
        <v>118</v>
      </c>
      <c r="E5" s="32" t="s">
        <v>119</v>
      </c>
      <c r="F5" s="37">
        <v>0</v>
      </c>
      <c r="G5" s="36" t="s">
        <v>222</v>
      </c>
      <c r="H5" s="34">
        <v>1400</v>
      </c>
      <c r="I5" s="34" t="s">
        <v>4</v>
      </c>
      <c r="J5" s="34">
        <v>45</v>
      </c>
      <c r="K5" s="34" t="s">
        <v>4</v>
      </c>
      <c r="L5" s="34">
        <f aca="true" t="shared" si="0" ref="L5:L10">SUM(F5:J5)</f>
        <v>1445</v>
      </c>
      <c r="M5" s="37">
        <v>0</v>
      </c>
      <c r="N5" s="36" t="s">
        <v>222</v>
      </c>
      <c r="O5" s="35" t="s">
        <v>120</v>
      </c>
      <c r="P5" s="32" t="s">
        <v>121</v>
      </c>
      <c r="Q5" s="32" t="s">
        <v>122</v>
      </c>
    </row>
    <row r="6" spans="1:17" ht="84.75" thickBot="1">
      <c r="A6" s="32" t="s">
        <v>123</v>
      </c>
      <c r="B6" s="32" t="s">
        <v>124</v>
      </c>
      <c r="C6" s="32" t="s">
        <v>125</v>
      </c>
      <c r="D6" s="33" t="s">
        <v>118</v>
      </c>
      <c r="E6" s="32" t="s">
        <v>119</v>
      </c>
      <c r="F6" s="37">
        <v>0</v>
      </c>
      <c r="G6" s="36" t="s">
        <v>223</v>
      </c>
      <c r="H6" s="34">
        <v>1200</v>
      </c>
      <c r="I6" s="34" t="s">
        <v>4</v>
      </c>
      <c r="J6" s="34">
        <v>45</v>
      </c>
      <c r="K6" s="34" t="s">
        <v>4</v>
      </c>
      <c r="L6" s="34">
        <f t="shared" si="0"/>
        <v>1245</v>
      </c>
      <c r="M6" s="37">
        <v>0</v>
      </c>
      <c r="N6" s="36" t="s">
        <v>223</v>
      </c>
      <c r="O6" s="35" t="s">
        <v>120</v>
      </c>
      <c r="P6" s="32" t="s">
        <v>126</v>
      </c>
      <c r="Q6" s="32" t="s">
        <v>127</v>
      </c>
    </row>
    <row r="7" spans="1:17" ht="84.75" thickBot="1">
      <c r="A7" s="32" t="s">
        <v>2</v>
      </c>
      <c r="B7" s="32" t="s">
        <v>3</v>
      </c>
      <c r="C7" s="32" t="s">
        <v>24</v>
      </c>
      <c r="D7" s="33" t="s">
        <v>108</v>
      </c>
      <c r="E7" s="32" t="s">
        <v>128</v>
      </c>
      <c r="F7" s="37">
        <v>0</v>
      </c>
      <c r="G7" s="36" t="s">
        <v>221</v>
      </c>
      <c r="H7" s="34">
        <v>900</v>
      </c>
      <c r="I7" s="34" t="s">
        <v>4</v>
      </c>
      <c r="J7" s="34">
        <v>45</v>
      </c>
      <c r="K7" s="34" t="s">
        <v>4</v>
      </c>
      <c r="L7" s="34">
        <f t="shared" si="0"/>
        <v>945</v>
      </c>
      <c r="M7" s="37">
        <v>0</v>
      </c>
      <c r="N7" s="36" t="s">
        <v>221</v>
      </c>
      <c r="O7" s="35" t="s">
        <v>129</v>
      </c>
      <c r="P7" s="32" t="s">
        <v>130</v>
      </c>
      <c r="Q7" s="32" t="s">
        <v>131</v>
      </c>
    </row>
    <row r="8" spans="1:17" ht="84.75" thickBot="1">
      <c r="A8" s="32" t="s">
        <v>132</v>
      </c>
      <c r="B8" s="32" t="s">
        <v>133</v>
      </c>
      <c r="C8" s="32" t="s">
        <v>134</v>
      </c>
      <c r="D8" s="33" t="s">
        <v>108</v>
      </c>
      <c r="E8" s="32" t="s">
        <v>128</v>
      </c>
      <c r="F8" s="37">
        <v>0</v>
      </c>
      <c r="G8" s="36" t="s">
        <v>221</v>
      </c>
      <c r="H8" s="34">
        <v>600</v>
      </c>
      <c r="I8" s="34" t="s">
        <v>4</v>
      </c>
      <c r="J8" s="34">
        <v>45</v>
      </c>
      <c r="K8" s="34" t="s">
        <v>4</v>
      </c>
      <c r="L8" s="34">
        <f t="shared" si="0"/>
        <v>645</v>
      </c>
      <c r="M8" s="37">
        <v>0</v>
      </c>
      <c r="N8" s="36" t="s">
        <v>221</v>
      </c>
      <c r="O8" s="35" t="s">
        <v>129</v>
      </c>
      <c r="P8" s="32" t="s">
        <v>130</v>
      </c>
      <c r="Q8" s="32" t="s">
        <v>131</v>
      </c>
    </row>
    <row r="9" spans="1:17" ht="84.75" thickBot="1">
      <c r="A9" s="32" t="s">
        <v>2</v>
      </c>
      <c r="B9" s="32" t="s">
        <v>3</v>
      </c>
      <c r="C9" s="32" t="s">
        <v>24</v>
      </c>
      <c r="D9" s="32" t="s">
        <v>135</v>
      </c>
      <c r="E9" s="32" t="s">
        <v>19</v>
      </c>
      <c r="F9" s="37">
        <v>0</v>
      </c>
      <c r="G9" s="34" t="s">
        <v>213</v>
      </c>
      <c r="H9" s="34">
        <v>500</v>
      </c>
      <c r="I9" s="34" t="s">
        <v>4</v>
      </c>
      <c r="J9" s="34">
        <v>45</v>
      </c>
      <c r="K9" s="34" t="s">
        <v>4</v>
      </c>
      <c r="L9" s="34">
        <f t="shared" si="0"/>
        <v>545</v>
      </c>
      <c r="M9" s="37">
        <v>0</v>
      </c>
      <c r="N9" s="38" t="s">
        <v>213</v>
      </c>
      <c r="O9" s="35" t="s">
        <v>136</v>
      </c>
      <c r="P9" s="32" t="s">
        <v>137</v>
      </c>
      <c r="Q9" s="32" t="s">
        <v>138</v>
      </c>
    </row>
    <row r="10" spans="1:17" ht="276.75" thickBot="1">
      <c r="A10" s="32" t="s">
        <v>2</v>
      </c>
      <c r="B10" s="32" t="s">
        <v>3</v>
      </c>
      <c r="C10" s="32" t="s">
        <v>24</v>
      </c>
      <c r="D10" s="32" t="s">
        <v>139</v>
      </c>
      <c r="E10" s="32" t="s">
        <v>18</v>
      </c>
      <c r="F10" s="36">
        <v>1200</v>
      </c>
      <c r="G10" s="36" t="s">
        <v>4</v>
      </c>
      <c r="H10" s="36">
        <v>900</v>
      </c>
      <c r="I10" s="36" t="s">
        <v>4</v>
      </c>
      <c r="J10" s="36">
        <v>45</v>
      </c>
      <c r="K10" s="36" t="s">
        <v>4</v>
      </c>
      <c r="L10" s="36">
        <f t="shared" si="0"/>
        <v>2145</v>
      </c>
      <c r="M10" s="47">
        <v>1279.85</v>
      </c>
      <c r="N10" s="48" t="s">
        <v>4</v>
      </c>
      <c r="O10" s="35" t="s">
        <v>140</v>
      </c>
      <c r="P10" s="32" t="s">
        <v>141</v>
      </c>
      <c r="Q10" s="32" t="s">
        <v>142</v>
      </c>
    </row>
    <row r="11" spans="1:17" ht="108.75" thickBot="1">
      <c r="A11" s="32" t="s">
        <v>144</v>
      </c>
      <c r="B11" s="32" t="s">
        <v>210</v>
      </c>
      <c r="C11" s="32" t="s">
        <v>211</v>
      </c>
      <c r="D11" s="32" t="s">
        <v>135</v>
      </c>
      <c r="E11" s="32" t="s">
        <v>19</v>
      </c>
      <c r="F11" s="37">
        <v>0</v>
      </c>
      <c r="G11" s="34" t="s">
        <v>213</v>
      </c>
      <c r="H11" s="34">
        <v>400</v>
      </c>
      <c r="I11" s="34" t="s">
        <v>4</v>
      </c>
      <c r="J11" s="34">
        <v>45</v>
      </c>
      <c r="K11" s="34" t="s">
        <v>4</v>
      </c>
      <c r="L11" s="34">
        <f>SUM(F11:J11)</f>
        <v>445</v>
      </c>
      <c r="M11" s="37">
        <v>0</v>
      </c>
      <c r="N11" s="38" t="s">
        <v>213</v>
      </c>
      <c r="O11" s="35" t="s">
        <v>136</v>
      </c>
      <c r="P11" s="32" t="s">
        <v>143</v>
      </c>
      <c r="Q11" s="32" t="s">
        <v>146</v>
      </c>
    </row>
    <row r="12" spans="1:17" ht="84.75" thickBot="1">
      <c r="A12" s="32" t="s">
        <v>132</v>
      </c>
      <c r="B12" s="32" t="s">
        <v>133</v>
      </c>
      <c r="C12" s="32" t="s">
        <v>134</v>
      </c>
      <c r="D12" s="32" t="s">
        <v>135</v>
      </c>
      <c r="E12" s="32" t="s">
        <v>19</v>
      </c>
      <c r="F12" s="37">
        <v>0</v>
      </c>
      <c r="G12" s="34" t="s">
        <v>213</v>
      </c>
      <c r="H12" s="34">
        <v>400</v>
      </c>
      <c r="I12" s="34" t="s">
        <v>4</v>
      </c>
      <c r="J12" s="34">
        <v>45</v>
      </c>
      <c r="K12" s="34" t="s">
        <v>4</v>
      </c>
      <c r="L12" s="34">
        <f>SUM(F12:J12)</f>
        <v>445</v>
      </c>
      <c r="M12" s="37">
        <v>0</v>
      </c>
      <c r="N12" s="38" t="s">
        <v>213</v>
      </c>
      <c r="O12" s="35" t="s">
        <v>136</v>
      </c>
      <c r="P12" s="32" t="s">
        <v>143</v>
      </c>
      <c r="Q12" s="32" t="s">
        <v>146</v>
      </c>
    </row>
  </sheetData>
  <sheetProtection/>
  <mergeCells count="3">
    <mergeCell ref="A1:Q1"/>
    <mergeCell ref="A2:Q2"/>
    <mergeCell ref="A3:Q3"/>
  </mergeCells>
  <printOptions horizontalCentered="1"/>
  <pageMargins left="0.7086614173228347" right="0.1968503937007874"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Dorado</dc:creator>
  <cp:keywords/>
  <dc:description/>
  <cp:lastModifiedBy>Patricia Dorado</cp:lastModifiedBy>
  <cp:lastPrinted>2019-02-15T19:00:46Z</cp:lastPrinted>
  <dcterms:created xsi:type="dcterms:W3CDTF">2018-03-07T17:17:54Z</dcterms:created>
  <dcterms:modified xsi:type="dcterms:W3CDTF">2019-02-15T19:02:13Z</dcterms:modified>
  <cp:category/>
  <cp:version/>
  <cp:contentType/>
  <cp:contentStatus/>
</cp:coreProperties>
</file>